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david.sanchez\Documents\CTA PUBLICA 4o. TRIMESTRE 2019\"/>
    </mc:Choice>
  </mc:AlternateContent>
  <xr:revisionPtr revIDLastSave="0" documentId="13_ncr:1_{2D815D4F-CBA9-4357-9420-D8225D37FD71}" xr6:coauthVersionLast="41" xr6:coauthVersionMax="45" xr10:uidLastSave="{00000000-0000-0000-0000-000000000000}"/>
  <bookViews>
    <workbookView xWindow="-120" yWindow="480" windowWidth="29040" windowHeight="15840" tabRatio="885" xr2:uid="{00000000-000D-0000-FFFF-FFFF00000000}"/>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8" i="4" l="1"/>
  <c r="H8" i="4"/>
  <c r="H9" i="4"/>
  <c r="H10" i="4"/>
  <c r="H11" i="4"/>
  <c r="H12" i="4"/>
  <c r="H13" i="4"/>
  <c r="H14" i="4"/>
  <c r="H7" i="4"/>
  <c r="H16" i="4"/>
  <c r="H28" i="4"/>
  <c r="E77" i="6" l="1"/>
  <c r="H43" i="6"/>
  <c r="H76" i="6"/>
  <c r="H75" i="6"/>
  <c r="H74" i="6"/>
  <c r="H73" i="6"/>
  <c r="H72" i="6"/>
  <c r="H71" i="6"/>
  <c r="H70" i="6"/>
  <c r="H68" i="6"/>
  <c r="H67" i="6"/>
  <c r="H66" i="6"/>
  <c r="H65" i="6"/>
  <c r="H64" i="6"/>
  <c r="H63" i="6"/>
  <c r="H62" i="6"/>
  <c r="H61" i="6"/>
  <c r="H60" i="6"/>
  <c r="H59" i="6"/>
  <c r="H58" i="6"/>
  <c r="H57" i="6"/>
  <c r="H56" i="6"/>
  <c r="H55" i="6"/>
  <c r="H54" i="6"/>
  <c r="H53" i="6"/>
  <c r="H52" i="6"/>
  <c r="H51" i="6"/>
  <c r="H50" i="6"/>
  <c r="H49" i="6"/>
  <c r="H48" i="6"/>
  <c r="H47" i="6"/>
  <c r="H46" i="6"/>
  <c r="H45" i="6"/>
  <c r="H44" i="6"/>
  <c r="H42" i="6"/>
  <c r="H41" i="6"/>
  <c r="H40" i="6"/>
  <c r="H39" i="6"/>
  <c r="H38" i="6"/>
  <c r="H37" i="6"/>
  <c r="H36" i="6"/>
  <c r="H35" i="6"/>
  <c r="H34" i="6"/>
  <c r="H33" i="6"/>
  <c r="H32" i="6"/>
  <c r="H31" i="6"/>
  <c r="H30" i="6"/>
  <c r="H29" i="6"/>
  <c r="H28" i="6"/>
  <c r="H27" i="6"/>
  <c r="H26" i="6"/>
  <c r="H25" i="6"/>
  <c r="H24" i="6"/>
  <c r="H22" i="6"/>
  <c r="H21" i="6"/>
  <c r="H20" i="6"/>
  <c r="H19" i="6"/>
  <c r="H18" i="6"/>
  <c r="H17" i="6"/>
  <c r="H16" i="6"/>
  <c r="H15" i="6"/>
  <c r="H14" i="6"/>
  <c r="H12" i="6"/>
  <c r="H11" i="6"/>
  <c r="H10" i="6"/>
  <c r="H9" i="6"/>
  <c r="H8" i="6"/>
  <c r="H7" i="6"/>
  <c r="H6" i="6"/>
  <c r="H13" i="6"/>
  <c r="D77" i="6"/>
  <c r="G77" i="6"/>
  <c r="C77" i="6"/>
  <c r="H69" i="6" l="1"/>
  <c r="H77" i="6" s="1"/>
  <c r="H23" i="6"/>
  <c r="F77" i="6"/>
  <c r="H5" i="6"/>
  <c r="H16" i="8"/>
  <c r="G16" i="8"/>
  <c r="F16" i="8"/>
  <c r="E16" i="8"/>
  <c r="D16" i="8"/>
  <c r="C16" i="8"/>
  <c r="G16" i="4" l="1"/>
  <c r="F16" i="4"/>
  <c r="E16" i="4"/>
  <c r="D16" i="4"/>
  <c r="C16" i="4"/>
</calcChain>
</file>

<file path=xl/sharedStrings.xml><?xml version="1.0" encoding="utf-8"?>
<sst xmlns="http://schemas.openxmlformats.org/spreadsheetml/2006/main" count="205" uniqueCount="145">
  <si>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</si>
  <si>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</si>
  <si>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</si>
  <si>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</si>
  <si>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</si>
  <si>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</si>
  <si>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</si>
  <si>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</si>
  <si>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</si>
  <si>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</si>
  <si>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</si>
  <si>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</si>
  <si>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</si>
  <si>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</si>
  <si>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</si>
  <si>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</si>
  <si>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</si>
  <si>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</si>
  <si>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</si>
  <si>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</si>
  <si>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</si>
  <si>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</si>
  <si>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</si>
  <si>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</si>
  <si>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</si>
  <si>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</si>
  <si>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</si>
  <si>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</si>
  <si>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</si>
  <si>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</si>
  <si>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</si>
  <si>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</si>
  <si>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</si>
  <si>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</si>
  <si>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</si>
  <si>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</si>
  <si>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</si>
  <si>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</si>
  <si>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</si>
  <si>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</si>
  <si>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</si>
  <si>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</si>
  <si>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</si>
  <si>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</si>
  <si>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</si>
  <si>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</si>
  <si>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</si>
  <si>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</si>
  <si>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</si>
  <si>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</si>
  <si>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</si>
  <si>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</si>
  <si>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</si>
  <si>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</si>
  <si>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</si>
  <si>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</si>
  <si>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</si>
  <si>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</si>
  <si>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</si>
  <si>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</si>
  <si>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</si>
  <si>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</si>
  <si>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</si>
  <si>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</si>
  <si>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</si>
  <si>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</si>
  <si>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</si>
  <si>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</si>
  <si>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</si>
  <si>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</si>
  <si>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</si>
  <si>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</si>
  <si>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</si>
  <si>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</si>
  <si>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</si>
  <si>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</si>
  <si>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</si>
  <si>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</si>
  <si>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</si>
  <si>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</si>
  <si>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</si>
  <si>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</si>
  <si>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</si>
  <si>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</si>
  <si>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</si>
  <si>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</si>
  <si>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</si>
  <si>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</si>
  <si>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</si>
  <si>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</si>
  <si>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</si>
  <si>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</si>
  <si>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</si>
  <si>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</si>
  <si>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</si>
  <si>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</si>
  <si>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</si>
  <si>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</si>
  <si>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</si>
  <si>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</si>
  <si>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</si>
  <si>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</si>
  <si>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</si>
  <si>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</si>
  <si>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</si>
  <si>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</si>
  <si>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</si>
  <si>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</si>
  <si>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</si>
  <si>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</si>
  <si>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</si>
  <si>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</si>
  <si>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</si>
  <si>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</si>
  <si>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</si>
  <si>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</si>
  <si>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</si>
  <si>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</si>
  <si>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</si>
  <si>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</si>
  <si>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</si>
  <si>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</si>
  <si>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</si>
  <si>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</si>
  <si>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</si>
  <si>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</si>
  <si>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</si>
  <si>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</si>
  <si>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DIRECCION GENERAL</t>
  </si>
  <si>
    <t>DIR. DE LIMPIA, RECOLECCIÓN Y TRASLADO</t>
  </si>
  <si>
    <t>DIR. DE DESARROLLO INSTITUCIONAL Y ADMINISTRACION</t>
  </si>
  <si>
    <t>SUB DIR DE TRATAMIENTO  DISPOSICIÓN DE RESIDUOS</t>
  </si>
  <si>
    <t>SUB DIR AREA DE COMERCIALIZACION</t>
  </si>
  <si>
    <t>SUB DIR PLANEACION Y DESARROLLO</t>
  </si>
  <si>
    <t>COORD EDUCACION CIUDADANA</t>
  </si>
  <si>
    <t>Sector Paraestatal del Gobierno (Federal/Estatal/Municipal) de León, Gto______________________
Estado Analítico del Ejercicio del Presupuesto de Egresos
Clasificación Administrativa
Del 01 de Enero al 30 de Junio de 2019</t>
  </si>
  <si>
    <t>Sistema de Aseo Público de León Guanajuato
Estado Analítico del Ejercicio del Presupuesto de Egresos
Clasificación por Objeto del Gasto (Capítulo y Concepto)
Del 01 de Enero al 31 de Diciembre de 2019</t>
  </si>
  <si>
    <t>Sistema de Aseo Público de León Guanajuato
Estado Analítico del Ejercicio del Presupuesto de Egresos
Clasificación Económica (por Tipo de Gasto)
Del 01 de Enero al 31 de Diciembre de 2019</t>
  </si>
  <si>
    <t>Sistema de Aseo Público de León Guanjuato
Estado Analítico del Ejercicio del Presupuesto de Egresos
Clasificación Administrativa
Del 01 de Enero al 31 de Diciembre de 2019</t>
  </si>
  <si>
    <t>Sistema de Aseo Público de León Guanajuato
Estado Analítico del Ejercicio del Presupuesto de Egresos
Clasificación Funcional (Finalidad y Función)
Del 01 de Enero al 31 de Diciembre de 2019</t>
  </si>
  <si>
    <t>Gobierno (Federal/Estatal/Municipal) de León, Gto.__________________________
Estado Analítico del Ejercicio del Presupuesto de Egresos
Clasificación Administrativa
Del 01 de Enero al 31 de Diciembre de 2019</t>
  </si>
  <si>
    <t>Bajo protesta de decir verdad declaramos que los Estados Financieros y sus notas, son razonablemente correctos y son responsabilidad del emisor.</t>
  </si>
  <si>
    <t>_________________________</t>
  </si>
  <si>
    <t>Director General
Ing. José Roberto Centeno Valadez</t>
  </si>
  <si>
    <t>Director de Desarrollo Institucional y de Administración                        C.P. Carlos Arturo Navarro Pedroza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</si>
</sst>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2]* #,##0.00_-;\-[$€-2]* #,##0.00_-;_-[$€-2]* &quot;-&quot;??_-"/>
    <numFmt numFmtId="165" formatCode="_-[$$-80A]* #,##0.00_-;\-[$$-80A]* #,##0.00_-;_-[$$-80A]* &quot;-&quot;??_-;_-@_-"/>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
      <sz val="8"/>
      <color rgb="FF000000"/>
      <name val="MS Sans Serif"/>
    </font>
  </fonts>
  <fills count="4">
    <fill>
      <patternFill patternType="none"/>
    </fill>
    <fill>
      <patternFill patternType="gray125"/>
    </fill>
    <fill>
      <patternFill patternType="solid">
        <fgColor theme="0" tint="-0.249977111117893"/>
        <bgColor indexed="64"/>
      </patternFill>
    </fill>
    <fill>
      <patternFill patternType="solid">
        <fgColor rgb="FFFFFFFF"/>
        <bgColor indexed="8"/>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xf numFmtId="43" fontId="7" fillId="0" borderId="0" applyFont="0" applyFill="0" applyBorder="0" applyAlignment="0" applyProtection="0"/>
    <xf numFmtId="44" fontId="7" fillId="0" borderId="0" applyFont="0" applyFill="0" applyBorder="0" applyAlignment="0" applyProtection="0"/>
  </cellStyleXfs>
  <cellXfs count="81">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4" fontId="6"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15" xfId="0" applyFont="1" applyBorder="1" applyProtection="1">
      <protection locked="0"/>
    </xf>
    <xf numFmtId="0" fontId="2" fillId="0" borderId="14" xfId="0" applyFont="1" applyBorder="1" applyProtection="1">
      <protection locked="0"/>
    </xf>
    <xf numFmtId="4" fontId="6" fillId="0" borderId="8" xfId="0" applyNumberFormat="1" applyFont="1" applyFill="1" applyBorder="1" applyProtection="1">
      <protection locked="0"/>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165" fontId="2" fillId="0" borderId="15" xfId="0" applyNumberFormat="1" applyFont="1" applyBorder="1" applyProtection="1">
      <protection locked="0"/>
    </xf>
    <xf numFmtId="44" fontId="6" fillId="0" borderId="14" xfId="17" applyFont="1" applyFill="1" applyBorder="1" applyProtection="1">
      <protection locked="0"/>
    </xf>
    <xf numFmtId="0" fontId="8" fillId="3" borderId="0" xfId="0" applyFont="1" applyFill="1" applyBorder="1" applyAlignment="1">
      <alignment horizontal="left" vertical="top" wrapText="1"/>
    </xf>
    <xf numFmtId="0" fontId="2" fillId="0" borderId="12" xfId="9" applyFont="1" applyFill="1" applyBorder="1" applyAlignment="1">
      <alignment horizontal="center" vertical="center"/>
    </xf>
    <xf numFmtId="0" fontId="2" fillId="0" borderId="6" xfId="0" applyFont="1" applyFill="1" applyBorder="1" applyProtection="1">
      <protection locked="0"/>
    </xf>
    <xf numFmtId="43" fontId="8" fillId="3" borderId="1" xfId="16" applyFont="1" applyFill="1" applyBorder="1" applyAlignment="1">
      <alignment horizontal="left" vertical="top" wrapText="1"/>
    </xf>
    <xf numFmtId="4" fontId="2" fillId="0" borderId="2" xfId="9" applyNumberFormat="1" applyFont="1" applyFill="1" applyBorder="1" applyAlignment="1">
      <alignment horizontal="center" vertical="center" wrapText="1"/>
    </xf>
    <xf numFmtId="4" fontId="2" fillId="0" borderId="5" xfId="0" applyNumberFormat="1" applyFont="1" applyFill="1" applyBorder="1" applyProtection="1">
      <protection locked="0"/>
    </xf>
    <xf numFmtId="43" fontId="8" fillId="3" borderId="15" xfId="16" applyFont="1" applyFill="1" applyBorder="1" applyAlignment="1">
      <alignment horizontal="left" vertical="top" wrapText="1"/>
    </xf>
    <xf numFmtId="4" fontId="0" fillId="0" borderId="0" xfId="0" applyNumberFormat="1" applyProtection="1">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xf numFmtId="0" fontId="2" fillId="0" borderId="0" xfId="8" applyFont="1" applyAlignment="1" applyProtection="1">
      <alignment vertical="top"/>
    </xf>
    <xf numFmtId="0" fontId="2" fillId="0" borderId="0" xfId="8" applyFont="1" applyAlignment="1">
      <alignment vertical="top" wrapText="1"/>
    </xf>
    <xf numFmtId="4" fontId="2" fillId="0" borderId="0" xfId="8" applyNumberFormat="1" applyFont="1" applyAlignment="1">
      <alignment vertical="top"/>
    </xf>
    <xf numFmtId="0" fontId="2" fillId="0" borderId="0" xfId="8" applyFont="1" applyAlignment="1">
      <alignment vertical="top"/>
    </xf>
    <xf numFmtId="0" fontId="2" fillId="0" borderId="0" xfId="8" applyFont="1" applyAlignment="1" applyProtection="1">
      <alignment vertical="top" wrapText="1"/>
      <protection locked="0"/>
    </xf>
    <xf numFmtId="0" fontId="2" fillId="0" borderId="0" xfId="8" applyFont="1" applyAlignment="1" applyProtection="1">
      <alignment horizontal="left" vertical="top" wrapText="1" indent="5"/>
      <protection locked="0"/>
    </xf>
    <xf numFmtId="0" fontId="2" fillId="0" borderId="0" xfId="8" applyFont="1" applyAlignment="1" applyProtection="1">
      <alignment vertical="top"/>
      <protection locked="0"/>
    </xf>
    <xf numFmtId="0" fontId="2" fillId="0" borderId="0" xfId="8" applyFont="1" applyBorder="1" applyAlignment="1" applyProtection="1">
      <alignment horizontal="left" vertical="top" wrapText="1" indent="2"/>
      <protection locked="0"/>
    </xf>
    <xf numFmtId="0" fontId="2" fillId="0" borderId="0" xfId="8" applyFont="1" applyBorder="1" applyAlignment="1" applyProtection="1">
      <alignment vertical="top" wrapText="1"/>
      <protection locked="0"/>
    </xf>
    <xf numFmtId="0" fontId="2" fillId="0" borderId="0" xfId="8" applyFont="1" applyFill="1" applyBorder="1" applyAlignment="1" applyProtection="1">
      <alignment vertical="top"/>
      <protection locked="0"/>
    </xf>
    <xf numFmtId="0" fontId="2" fillId="0" borderId="0" xfId="8" applyFont="1" applyFill="1" applyBorder="1" applyAlignment="1" applyProtection="1">
      <alignment vertical="top" wrapText="1"/>
      <protection locked="0"/>
    </xf>
    <xf numFmtId="4" fontId="2" fillId="0" borderId="0" xfId="8" applyNumberFormat="1" applyFont="1" applyFill="1" applyBorder="1" applyAlignment="1" applyProtection="1">
      <alignment vertical="top" wrapText="1"/>
      <protection locked="0"/>
    </xf>
  </cellXfs>
  <cellStyles count="18">
    <cellStyle name="Euro" xfId="1" xr:uid="{00000000-0005-0000-0000-000000000000}"/>
    <cellStyle name="Millares" xfId="16" builtinId="3"/>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xfId="17" builtinId="4"/>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5"/>
  <sheetViews>
    <sheetView showGridLines="0" tabSelected="1" workbookViewId="0">
      <pane xSplit="2" ySplit="4" topLeftCell="C53" activePane="bottomRight" state="frozen"/>
      <selection pane="topRight" activeCell="C1" sqref="C1"/>
      <selection pane="bottomLeft" activeCell="A5" sqref="A5"/>
      <selection pane="bottomRight" activeCell="A79" sqref="A79:D85"/>
    </sheetView>
  </sheetViews>
  <sheetFormatPr baseColWidth="10" defaultRowHeight="11.25" x14ac:dyDescent="0.2"/>
  <cols>
    <col min="1" max="1" width="5.83203125" style="1" customWidth="1"/>
    <col min="2" max="2" width="34" style="1" customWidth="1"/>
    <col min="3" max="3" width="18.33203125" style="1" customWidth="1"/>
    <col min="4" max="4" width="19.83203125" style="1" customWidth="1"/>
    <col min="5" max="8" width="18.33203125" style="1" customWidth="1"/>
    <col min="9" max="16384" width="12" style="1"/>
  </cols>
  <sheetData>
    <row r="1" spans="1:8" ht="50.1" customHeight="1" x14ac:dyDescent="0.2">
      <c r="A1" s="58" t="s">
        <v>136</v>
      </c>
      <c r="B1" s="59"/>
      <c r="C1" s="59"/>
      <c r="D1" s="59"/>
      <c r="E1" s="59"/>
      <c r="F1" s="59"/>
      <c r="G1" s="59"/>
      <c r="H1" s="60"/>
    </row>
    <row r="2" spans="1:8" x14ac:dyDescent="0.2">
      <c r="A2" s="63" t="s">
        <v>54</v>
      </c>
      <c r="B2" s="64"/>
      <c r="C2" s="58" t="s">
        <v>60</v>
      </c>
      <c r="D2" s="59"/>
      <c r="E2" s="59"/>
      <c r="F2" s="59"/>
      <c r="G2" s="60"/>
      <c r="H2" s="61" t="s">
        <v>59</v>
      </c>
    </row>
    <row r="3" spans="1:8" ht="24.95" customHeight="1" x14ac:dyDescent="0.2">
      <c r="A3" s="65"/>
      <c r="B3" s="66"/>
      <c r="C3" s="9" t="s">
        <v>55</v>
      </c>
      <c r="D3" s="9" t="s">
        <v>125</v>
      </c>
      <c r="E3" s="9" t="s">
        <v>56</v>
      </c>
      <c r="F3" s="9" t="s">
        <v>57</v>
      </c>
      <c r="G3" s="9" t="s">
        <v>58</v>
      </c>
      <c r="H3" s="62"/>
    </row>
    <row r="4" spans="1:8" x14ac:dyDescent="0.2">
      <c r="A4" s="67"/>
      <c r="B4" s="68"/>
      <c r="C4" s="10">
        <v>1</v>
      </c>
      <c r="D4" s="10">
        <v>2</v>
      </c>
      <c r="E4" s="10" t="s">
        <v>126</v>
      </c>
      <c r="F4" s="10">
        <v>4</v>
      </c>
      <c r="G4" s="10">
        <v>5</v>
      </c>
      <c r="H4" s="10" t="s">
        <v>127</v>
      </c>
    </row>
    <row r="5" spans="1:8" x14ac:dyDescent="0.2">
      <c r="A5" s="47" t="s">
        <v>61</v>
      </c>
      <c r="B5" s="7"/>
      <c r="C5" s="14">
        <v>571849.39</v>
      </c>
      <c r="D5" s="14">
        <v>255650.61</v>
      </c>
      <c r="E5" s="14">
        <v>827500</v>
      </c>
      <c r="F5" s="14">
        <v>669376.42000000004</v>
      </c>
      <c r="G5" s="14">
        <v>669376.42000000004</v>
      </c>
      <c r="H5" s="14">
        <f>E5-F5</f>
        <v>158123.57999999996</v>
      </c>
    </row>
    <row r="6" spans="1:8" x14ac:dyDescent="0.2">
      <c r="A6" s="5"/>
      <c r="B6" s="11" t="s">
        <v>70</v>
      </c>
      <c r="C6" s="15">
        <v>0</v>
      </c>
      <c r="D6" s="15">
        <v>0</v>
      </c>
      <c r="E6" s="15">
        <v>0</v>
      </c>
      <c r="F6" s="15">
        <v>0</v>
      </c>
      <c r="G6" s="15">
        <v>0</v>
      </c>
      <c r="H6" s="15">
        <f t="shared" ref="H6:H68" si="0">E6-F6</f>
        <v>0</v>
      </c>
    </row>
    <row r="7" spans="1:8" x14ac:dyDescent="0.2">
      <c r="A7" s="5"/>
      <c r="B7" s="11" t="s">
        <v>71</v>
      </c>
      <c r="C7" s="15">
        <v>471849.39</v>
      </c>
      <c r="D7" s="15">
        <v>-88849.39</v>
      </c>
      <c r="E7" s="15">
        <v>383000</v>
      </c>
      <c r="F7" s="15">
        <v>291043.59999999998</v>
      </c>
      <c r="G7" s="15">
        <v>291043.59999999998</v>
      </c>
      <c r="H7" s="15">
        <f t="shared" si="0"/>
        <v>91956.400000000023</v>
      </c>
    </row>
    <row r="8" spans="1:8" x14ac:dyDescent="0.2">
      <c r="A8" s="5"/>
      <c r="B8" s="11" t="s">
        <v>72</v>
      </c>
      <c r="C8" s="15">
        <v>0</v>
      </c>
      <c r="D8" s="15">
        <v>0</v>
      </c>
      <c r="E8" s="15">
        <v>0</v>
      </c>
      <c r="F8" s="15">
        <v>0</v>
      </c>
      <c r="G8" s="15">
        <v>0</v>
      </c>
      <c r="H8" s="15">
        <f t="shared" si="0"/>
        <v>0</v>
      </c>
    </row>
    <row r="9" spans="1:8" x14ac:dyDescent="0.2">
      <c r="A9" s="5"/>
      <c r="B9" s="11" t="s">
        <v>35</v>
      </c>
      <c r="C9" s="15">
        <v>0</v>
      </c>
      <c r="D9" s="15">
        <v>0</v>
      </c>
      <c r="E9" s="15">
        <v>0</v>
      </c>
      <c r="F9" s="15">
        <v>0</v>
      </c>
      <c r="G9" s="15">
        <v>0</v>
      </c>
      <c r="H9" s="15">
        <f t="shared" si="0"/>
        <v>0</v>
      </c>
    </row>
    <row r="10" spans="1:8" x14ac:dyDescent="0.2">
      <c r="A10" s="5"/>
      <c r="B10" s="11" t="s">
        <v>73</v>
      </c>
      <c r="C10" s="15">
        <v>100000</v>
      </c>
      <c r="D10" s="15">
        <v>344500</v>
      </c>
      <c r="E10" s="15">
        <v>444500</v>
      </c>
      <c r="F10" s="15">
        <v>378332.82</v>
      </c>
      <c r="G10" s="15">
        <v>378332.82</v>
      </c>
      <c r="H10" s="15">
        <f t="shared" si="0"/>
        <v>66167.179999999993</v>
      </c>
    </row>
    <row r="11" spans="1:8" x14ac:dyDescent="0.2">
      <c r="A11" s="5"/>
      <c r="B11" s="11" t="s">
        <v>36</v>
      </c>
      <c r="C11" s="15">
        <v>0</v>
      </c>
      <c r="D11" s="15">
        <v>0</v>
      </c>
      <c r="E11" s="15">
        <v>0</v>
      </c>
      <c r="F11" s="15">
        <v>0</v>
      </c>
      <c r="G11" s="15">
        <v>0</v>
      </c>
      <c r="H11" s="15">
        <f t="shared" si="0"/>
        <v>0</v>
      </c>
    </row>
    <row r="12" spans="1:8" x14ac:dyDescent="0.2">
      <c r="A12" s="5"/>
      <c r="B12" s="11" t="s">
        <v>74</v>
      </c>
      <c r="C12" s="15">
        <v>0</v>
      </c>
      <c r="D12" s="15">
        <v>0</v>
      </c>
      <c r="E12" s="15">
        <v>0</v>
      </c>
      <c r="F12" s="15">
        <v>0</v>
      </c>
      <c r="G12" s="15">
        <v>0</v>
      </c>
      <c r="H12" s="15">
        <f t="shared" si="0"/>
        <v>0</v>
      </c>
    </row>
    <row r="13" spans="1:8" x14ac:dyDescent="0.2">
      <c r="A13" s="47" t="s">
        <v>62</v>
      </c>
      <c r="B13" s="7"/>
      <c r="C13" s="15">
        <v>12098382.09</v>
      </c>
      <c r="D13" s="15">
        <v>1059937.1399999999</v>
      </c>
      <c r="E13" s="15">
        <v>13158319.23</v>
      </c>
      <c r="F13" s="15">
        <v>11010052.92</v>
      </c>
      <c r="G13" s="15">
        <v>10781267.83</v>
      </c>
      <c r="H13" s="15">
        <f t="shared" si="0"/>
        <v>2148266.3100000005</v>
      </c>
    </row>
    <row r="14" spans="1:8" x14ac:dyDescent="0.2">
      <c r="A14" s="5"/>
      <c r="B14" s="11" t="s">
        <v>75</v>
      </c>
      <c r="C14" s="15">
        <v>1206775.45</v>
      </c>
      <c r="D14" s="15">
        <v>-250490.52</v>
      </c>
      <c r="E14" s="15">
        <v>956284.93</v>
      </c>
      <c r="F14" s="15">
        <v>649924.76</v>
      </c>
      <c r="G14" s="15">
        <v>649924.76</v>
      </c>
      <c r="H14" s="15">
        <f t="shared" si="0"/>
        <v>306360.17000000004</v>
      </c>
    </row>
    <row r="15" spans="1:8" x14ac:dyDescent="0.2">
      <c r="A15" s="5"/>
      <c r="B15" s="11" t="s">
        <v>76</v>
      </c>
      <c r="C15" s="15">
        <v>83646.429999999993</v>
      </c>
      <c r="D15" s="15">
        <v>-16807.79</v>
      </c>
      <c r="E15" s="15">
        <v>66838.64</v>
      </c>
      <c r="F15" s="15">
        <v>50626.34</v>
      </c>
      <c r="G15" s="15">
        <v>50626.34</v>
      </c>
      <c r="H15" s="15">
        <f t="shared" si="0"/>
        <v>16212.300000000003</v>
      </c>
    </row>
    <row r="16" spans="1:8" x14ac:dyDescent="0.2">
      <c r="A16" s="5"/>
      <c r="B16" s="11" t="s">
        <v>77</v>
      </c>
      <c r="C16" s="15">
        <v>0</v>
      </c>
      <c r="D16" s="15">
        <v>0</v>
      </c>
      <c r="E16" s="15">
        <v>0</v>
      </c>
      <c r="F16" s="15">
        <v>0</v>
      </c>
      <c r="G16" s="15">
        <v>0</v>
      </c>
      <c r="H16" s="15">
        <f t="shared" si="0"/>
        <v>0</v>
      </c>
    </row>
    <row r="17" spans="1:8" x14ac:dyDescent="0.2">
      <c r="A17" s="5"/>
      <c r="B17" s="11" t="s">
        <v>78</v>
      </c>
      <c r="C17" s="15">
        <v>845122.62</v>
      </c>
      <c r="D17" s="15">
        <v>-157867.62</v>
      </c>
      <c r="E17" s="15">
        <v>687255</v>
      </c>
      <c r="F17" s="15">
        <v>322063.64</v>
      </c>
      <c r="G17" s="15">
        <v>305588.45</v>
      </c>
      <c r="H17" s="15">
        <f t="shared" si="0"/>
        <v>365191.36</v>
      </c>
    </row>
    <row r="18" spans="1:8" x14ac:dyDescent="0.2">
      <c r="A18" s="5"/>
      <c r="B18" s="11" t="s">
        <v>79</v>
      </c>
      <c r="C18" s="15">
        <v>1059186.92</v>
      </c>
      <c r="D18" s="15">
        <v>1633082.43</v>
      </c>
      <c r="E18" s="15">
        <v>2692269.35</v>
      </c>
      <c r="F18" s="15">
        <v>2230635.35</v>
      </c>
      <c r="G18" s="15">
        <v>2230635.35</v>
      </c>
      <c r="H18" s="15">
        <f t="shared" si="0"/>
        <v>461634</v>
      </c>
    </row>
    <row r="19" spans="1:8" x14ac:dyDescent="0.2">
      <c r="A19" s="5"/>
      <c r="B19" s="11" t="s">
        <v>80</v>
      </c>
      <c r="C19" s="15">
        <v>5195324.49</v>
      </c>
      <c r="D19" s="15">
        <v>906021.42</v>
      </c>
      <c r="E19" s="15">
        <v>6101345.9100000001</v>
      </c>
      <c r="F19" s="15">
        <v>6088056.1399999997</v>
      </c>
      <c r="G19" s="15">
        <v>5934424.04</v>
      </c>
      <c r="H19" s="15">
        <f t="shared" si="0"/>
        <v>13289.770000000484</v>
      </c>
    </row>
    <row r="20" spans="1:8" x14ac:dyDescent="0.2">
      <c r="A20" s="5"/>
      <c r="B20" s="11" t="s">
        <v>81</v>
      </c>
      <c r="C20" s="15">
        <v>641526.49</v>
      </c>
      <c r="D20" s="15">
        <v>-233556.2</v>
      </c>
      <c r="E20" s="15">
        <v>407970.29</v>
      </c>
      <c r="F20" s="15">
        <v>204074.35</v>
      </c>
      <c r="G20" s="15">
        <v>190965.21</v>
      </c>
      <c r="H20" s="15">
        <f t="shared" si="0"/>
        <v>203895.93999999997</v>
      </c>
    </row>
    <row r="21" spans="1:8" x14ac:dyDescent="0.2">
      <c r="A21" s="5"/>
      <c r="B21" s="11" t="s">
        <v>82</v>
      </c>
      <c r="C21" s="15">
        <v>0</v>
      </c>
      <c r="D21" s="15">
        <v>500</v>
      </c>
      <c r="E21" s="15">
        <v>500</v>
      </c>
      <c r="F21" s="15">
        <v>124.6</v>
      </c>
      <c r="G21" s="15">
        <v>124.6</v>
      </c>
      <c r="H21" s="15">
        <f t="shared" si="0"/>
        <v>375.4</v>
      </c>
    </row>
    <row r="22" spans="1:8" x14ac:dyDescent="0.2">
      <c r="A22" s="5"/>
      <c r="B22" s="11" t="s">
        <v>83</v>
      </c>
      <c r="C22" s="15">
        <v>0</v>
      </c>
      <c r="D22" s="15">
        <v>0</v>
      </c>
      <c r="E22" s="15">
        <v>0</v>
      </c>
      <c r="F22" s="15">
        <v>0</v>
      </c>
      <c r="G22" s="15">
        <v>0</v>
      </c>
      <c r="H22" s="15">
        <f t="shared" si="0"/>
        <v>0</v>
      </c>
    </row>
    <row r="23" spans="1:8" x14ac:dyDescent="0.2">
      <c r="A23" s="47" t="s">
        <v>63</v>
      </c>
      <c r="B23" s="7"/>
      <c r="C23" s="15">
        <v>21099158.710000001</v>
      </c>
      <c r="D23" s="15">
        <v>101815625.52</v>
      </c>
      <c r="E23" s="15">
        <v>122914784.23</v>
      </c>
      <c r="F23" s="15">
        <v>115454967.77</v>
      </c>
      <c r="G23" s="15">
        <v>115339191</v>
      </c>
      <c r="H23" s="15">
        <f t="shared" si="0"/>
        <v>7459816.4600000083</v>
      </c>
    </row>
    <row r="24" spans="1:8" x14ac:dyDescent="0.2">
      <c r="A24" s="5"/>
      <c r="B24" s="11" t="s">
        <v>84</v>
      </c>
      <c r="C24" s="15">
        <v>452048.46</v>
      </c>
      <c r="D24" s="15">
        <v>-97962.1</v>
      </c>
      <c r="E24" s="15">
        <v>354086.36</v>
      </c>
      <c r="F24" s="15">
        <v>171219.67</v>
      </c>
      <c r="G24" s="15">
        <v>171219.67</v>
      </c>
      <c r="H24" s="15">
        <f t="shared" si="0"/>
        <v>182866.68999999997</v>
      </c>
    </row>
    <row r="25" spans="1:8" x14ac:dyDescent="0.2">
      <c r="A25" s="5"/>
      <c r="B25" s="11" t="s">
        <v>85</v>
      </c>
      <c r="C25" s="15">
        <v>1645940.04</v>
      </c>
      <c r="D25" s="15">
        <v>173948</v>
      </c>
      <c r="E25" s="15">
        <v>1819888.04</v>
      </c>
      <c r="F25" s="15">
        <v>739197.8</v>
      </c>
      <c r="G25" s="15">
        <v>703810.83</v>
      </c>
      <c r="H25" s="15">
        <f t="shared" si="0"/>
        <v>1080690.24</v>
      </c>
    </row>
    <row r="26" spans="1:8" x14ac:dyDescent="0.2">
      <c r="A26" s="5"/>
      <c r="B26" s="11" t="s">
        <v>86</v>
      </c>
      <c r="C26" s="15">
        <v>3081655.09</v>
      </c>
      <c r="D26" s="15">
        <v>3436226.4</v>
      </c>
      <c r="E26" s="15">
        <v>6517881.4900000002</v>
      </c>
      <c r="F26" s="15">
        <v>4299415.55</v>
      </c>
      <c r="G26" s="15">
        <v>4275759.55</v>
      </c>
      <c r="H26" s="15">
        <f t="shared" si="0"/>
        <v>2218465.9400000004</v>
      </c>
    </row>
    <row r="27" spans="1:8" x14ac:dyDescent="0.2">
      <c r="A27" s="5"/>
      <c r="B27" s="11" t="s">
        <v>87</v>
      </c>
      <c r="C27" s="15">
        <v>2857909.32</v>
      </c>
      <c r="D27" s="15">
        <v>-283249.21999999997</v>
      </c>
      <c r="E27" s="15">
        <v>2574660.1</v>
      </c>
      <c r="F27" s="15">
        <v>1962365.93</v>
      </c>
      <c r="G27" s="15">
        <v>1943457.01</v>
      </c>
      <c r="H27" s="15">
        <f t="shared" si="0"/>
        <v>612294.17000000016</v>
      </c>
    </row>
    <row r="28" spans="1:8" x14ac:dyDescent="0.2">
      <c r="A28" s="5"/>
      <c r="B28" s="11" t="s">
        <v>88</v>
      </c>
      <c r="C28" s="15">
        <v>7919799.2599999998</v>
      </c>
      <c r="D28" s="15">
        <v>101862915.67</v>
      </c>
      <c r="E28" s="15">
        <v>109782714.93000001</v>
      </c>
      <c r="F28" s="15">
        <v>107011199.8</v>
      </c>
      <c r="G28" s="15">
        <v>106980465.59999999</v>
      </c>
      <c r="H28" s="15">
        <f t="shared" si="0"/>
        <v>2771515.1300000101</v>
      </c>
    </row>
    <row r="29" spans="1:8" x14ac:dyDescent="0.2">
      <c r="A29" s="5"/>
      <c r="B29" s="11" t="s">
        <v>89</v>
      </c>
      <c r="C29" s="15">
        <v>1054041</v>
      </c>
      <c r="D29" s="15">
        <v>-369139.36</v>
      </c>
      <c r="E29" s="15">
        <v>684901.64</v>
      </c>
      <c r="F29" s="15">
        <v>463627.94</v>
      </c>
      <c r="G29" s="15">
        <v>463627.94</v>
      </c>
      <c r="H29" s="15">
        <f t="shared" si="0"/>
        <v>221273.7</v>
      </c>
    </row>
    <row r="30" spans="1:8" x14ac:dyDescent="0.2">
      <c r="A30" s="5"/>
      <c r="B30" s="11" t="s">
        <v>90</v>
      </c>
      <c r="C30" s="15">
        <v>115784.91</v>
      </c>
      <c r="D30" s="15">
        <v>-72692.87</v>
      </c>
      <c r="E30" s="15">
        <v>43092.04</v>
      </c>
      <c r="F30" s="15">
        <v>17085.169999999998</v>
      </c>
      <c r="G30" s="15">
        <v>17085.169999999998</v>
      </c>
      <c r="H30" s="15">
        <f t="shared" si="0"/>
        <v>26006.870000000003</v>
      </c>
    </row>
    <row r="31" spans="1:8" x14ac:dyDescent="0.2">
      <c r="A31" s="5"/>
      <c r="B31" s="11" t="s">
        <v>91</v>
      </c>
      <c r="C31" s="15">
        <v>461086.8</v>
      </c>
      <c r="D31" s="15">
        <v>123.43</v>
      </c>
      <c r="E31" s="15">
        <v>461210.23</v>
      </c>
      <c r="F31" s="15">
        <v>370477.34</v>
      </c>
      <c r="G31" s="15">
        <v>370477.34</v>
      </c>
      <c r="H31" s="15">
        <f t="shared" si="0"/>
        <v>90732.889999999956</v>
      </c>
    </row>
    <row r="32" spans="1:8" x14ac:dyDescent="0.2">
      <c r="A32" s="5"/>
      <c r="B32" s="11" t="s">
        <v>19</v>
      </c>
      <c r="C32" s="15">
        <v>3510893.83</v>
      </c>
      <c r="D32" s="15">
        <v>-2834544.43</v>
      </c>
      <c r="E32" s="15">
        <v>676349.4</v>
      </c>
      <c r="F32" s="15">
        <v>420378.57</v>
      </c>
      <c r="G32" s="15">
        <v>413287.89</v>
      </c>
      <c r="H32" s="15">
        <f t="shared" si="0"/>
        <v>255970.83000000002</v>
      </c>
    </row>
    <row r="33" spans="1:8" x14ac:dyDescent="0.2">
      <c r="A33" s="47" t="s">
        <v>64</v>
      </c>
      <c r="B33" s="7"/>
      <c r="C33" s="15"/>
      <c r="D33" s="15"/>
      <c r="E33" s="15"/>
      <c r="F33" s="15"/>
      <c r="G33" s="15"/>
      <c r="H33" s="15">
        <f t="shared" si="0"/>
        <v>0</v>
      </c>
    </row>
    <row r="34" spans="1:8" x14ac:dyDescent="0.2">
      <c r="A34" s="5"/>
      <c r="B34" s="11" t="s">
        <v>92</v>
      </c>
      <c r="C34" s="15"/>
      <c r="D34" s="15"/>
      <c r="E34" s="15"/>
      <c r="F34" s="15"/>
      <c r="G34" s="15"/>
      <c r="H34" s="15">
        <f t="shared" si="0"/>
        <v>0</v>
      </c>
    </row>
    <row r="35" spans="1:8" x14ac:dyDescent="0.2">
      <c r="A35" s="5"/>
      <c r="B35" s="11" t="s">
        <v>93</v>
      </c>
      <c r="C35" s="15"/>
      <c r="D35" s="15"/>
      <c r="E35" s="15"/>
      <c r="F35" s="15"/>
      <c r="G35" s="15"/>
      <c r="H35" s="15">
        <f t="shared" si="0"/>
        <v>0</v>
      </c>
    </row>
    <row r="36" spans="1:8" x14ac:dyDescent="0.2">
      <c r="A36" s="5"/>
      <c r="B36" s="11" t="s">
        <v>94</v>
      </c>
      <c r="C36" s="15"/>
      <c r="D36" s="15"/>
      <c r="E36" s="15"/>
      <c r="F36" s="15"/>
      <c r="G36" s="15"/>
      <c r="H36" s="15">
        <f t="shared" si="0"/>
        <v>0</v>
      </c>
    </row>
    <row r="37" spans="1:8" x14ac:dyDescent="0.2">
      <c r="A37" s="5"/>
      <c r="B37" s="11" t="s">
        <v>95</v>
      </c>
      <c r="C37" s="15"/>
      <c r="D37" s="15"/>
      <c r="E37" s="15"/>
      <c r="F37" s="15"/>
      <c r="G37" s="15"/>
      <c r="H37" s="15">
        <f t="shared" si="0"/>
        <v>0</v>
      </c>
    </row>
    <row r="38" spans="1:8" x14ac:dyDescent="0.2">
      <c r="A38" s="5"/>
      <c r="B38" s="11" t="s">
        <v>41</v>
      </c>
      <c r="C38" s="15"/>
      <c r="D38" s="15"/>
      <c r="E38" s="15"/>
      <c r="F38" s="15"/>
      <c r="G38" s="15"/>
      <c r="H38" s="15">
        <f t="shared" si="0"/>
        <v>0</v>
      </c>
    </row>
    <row r="39" spans="1:8" x14ac:dyDescent="0.2">
      <c r="A39" s="5"/>
      <c r="B39" s="11" t="s">
        <v>96</v>
      </c>
      <c r="C39" s="15"/>
      <c r="D39" s="15"/>
      <c r="E39" s="15"/>
      <c r="F39" s="15"/>
      <c r="G39" s="15"/>
      <c r="H39" s="15">
        <f t="shared" si="0"/>
        <v>0</v>
      </c>
    </row>
    <row r="40" spans="1:8" x14ac:dyDescent="0.2">
      <c r="A40" s="5"/>
      <c r="B40" s="11" t="s">
        <v>97</v>
      </c>
      <c r="C40" s="15"/>
      <c r="D40" s="15"/>
      <c r="E40" s="15"/>
      <c r="F40" s="15"/>
      <c r="G40" s="15"/>
      <c r="H40" s="15">
        <f t="shared" si="0"/>
        <v>0</v>
      </c>
    </row>
    <row r="41" spans="1:8" x14ac:dyDescent="0.2">
      <c r="A41" s="5"/>
      <c r="B41" s="11" t="s">
        <v>37</v>
      </c>
      <c r="C41" s="15"/>
      <c r="D41" s="15"/>
      <c r="E41" s="15"/>
      <c r="F41" s="15"/>
      <c r="G41" s="15"/>
      <c r="H41" s="15">
        <f t="shared" si="0"/>
        <v>0</v>
      </c>
    </row>
    <row r="42" spans="1:8" x14ac:dyDescent="0.2">
      <c r="A42" s="5"/>
      <c r="B42" s="11" t="s">
        <v>98</v>
      </c>
      <c r="C42" s="15"/>
      <c r="D42" s="15"/>
      <c r="E42" s="15"/>
      <c r="F42" s="15"/>
      <c r="G42" s="15"/>
      <c r="H42" s="15">
        <f t="shared" si="0"/>
        <v>0</v>
      </c>
    </row>
    <row r="43" spans="1:8" x14ac:dyDescent="0.2">
      <c r="A43" s="47" t="s">
        <v>65</v>
      </c>
      <c r="B43" s="7"/>
      <c r="C43" s="15">
        <v>2416748.46</v>
      </c>
      <c r="D43" s="15">
        <v>16850956.25</v>
      </c>
      <c r="E43" s="15">
        <v>19267704.710000001</v>
      </c>
      <c r="F43" s="15">
        <v>6383523.1600000001</v>
      </c>
      <c r="G43" s="15">
        <v>1619502.17</v>
      </c>
      <c r="H43" s="15">
        <f t="shared" si="0"/>
        <v>12884181.550000001</v>
      </c>
    </row>
    <row r="44" spans="1:8" x14ac:dyDescent="0.2">
      <c r="A44" s="5"/>
      <c r="B44" s="11" t="s">
        <v>99</v>
      </c>
      <c r="C44" s="15">
        <v>699395.67</v>
      </c>
      <c r="D44" s="15">
        <v>-125344.15</v>
      </c>
      <c r="E44" s="15">
        <v>574051.52</v>
      </c>
      <c r="F44" s="15">
        <v>321449.42</v>
      </c>
      <c r="G44" s="15">
        <v>321449.42</v>
      </c>
      <c r="H44" s="15">
        <f t="shared" si="0"/>
        <v>252602.10000000003</v>
      </c>
    </row>
    <row r="45" spans="1:8" x14ac:dyDescent="0.2">
      <c r="A45" s="5"/>
      <c r="B45" s="11" t="s">
        <v>100</v>
      </c>
      <c r="C45" s="15">
        <v>0</v>
      </c>
      <c r="D45" s="15">
        <v>12963.65</v>
      </c>
      <c r="E45" s="15">
        <v>12963.65</v>
      </c>
      <c r="F45" s="15">
        <v>12963.65</v>
      </c>
      <c r="G45" s="15">
        <v>12963.65</v>
      </c>
      <c r="H45" s="15">
        <f t="shared" si="0"/>
        <v>0</v>
      </c>
    </row>
    <row r="46" spans="1:8" x14ac:dyDescent="0.2">
      <c r="A46" s="5"/>
      <c r="B46" s="11" t="s">
        <v>101</v>
      </c>
      <c r="C46" s="15">
        <v>2000</v>
      </c>
      <c r="D46" s="15">
        <v>-2000</v>
      </c>
      <c r="E46" s="15">
        <v>0</v>
      </c>
      <c r="F46" s="15">
        <v>0</v>
      </c>
      <c r="G46" s="15">
        <v>0</v>
      </c>
      <c r="H46" s="15">
        <f t="shared" si="0"/>
        <v>0</v>
      </c>
    </row>
    <row r="47" spans="1:8" x14ac:dyDescent="0.2">
      <c r="A47" s="5"/>
      <c r="B47" s="11" t="s">
        <v>102</v>
      </c>
      <c r="C47" s="15">
        <v>711138.78</v>
      </c>
      <c r="D47" s="15">
        <v>14250630.380000001</v>
      </c>
      <c r="E47" s="15">
        <v>14961769.16</v>
      </c>
      <c r="F47" s="15">
        <v>4317232.34</v>
      </c>
      <c r="G47" s="15">
        <v>839217.35</v>
      </c>
      <c r="H47" s="15">
        <f t="shared" si="0"/>
        <v>10644536.82</v>
      </c>
    </row>
    <row r="48" spans="1:8" x14ac:dyDescent="0.2">
      <c r="A48" s="5"/>
      <c r="B48" s="11" t="s">
        <v>103</v>
      </c>
      <c r="C48" s="15">
        <v>6200</v>
      </c>
      <c r="D48" s="15">
        <v>-436.86</v>
      </c>
      <c r="E48" s="15">
        <v>5763.14</v>
      </c>
      <c r="F48" s="15">
        <v>563.14</v>
      </c>
      <c r="G48" s="15">
        <v>563.14</v>
      </c>
      <c r="H48" s="15">
        <f t="shared" si="0"/>
        <v>5200</v>
      </c>
    </row>
    <row r="49" spans="1:8" x14ac:dyDescent="0.2">
      <c r="A49" s="5"/>
      <c r="B49" s="11" t="s">
        <v>104</v>
      </c>
      <c r="C49" s="15">
        <v>347678.31</v>
      </c>
      <c r="D49" s="15">
        <v>2814726.43</v>
      </c>
      <c r="E49" s="15">
        <v>3162404.74</v>
      </c>
      <c r="F49" s="15">
        <v>1443326.74</v>
      </c>
      <c r="G49" s="15">
        <v>157320.74</v>
      </c>
      <c r="H49" s="15">
        <f t="shared" si="0"/>
        <v>1719078.0000000002</v>
      </c>
    </row>
    <row r="50" spans="1:8" x14ac:dyDescent="0.2">
      <c r="A50" s="5"/>
      <c r="B50" s="11" t="s">
        <v>105</v>
      </c>
      <c r="C50" s="15">
        <v>0</v>
      </c>
      <c r="D50" s="15">
        <v>0</v>
      </c>
      <c r="E50" s="15">
        <v>0</v>
      </c>
      <c r="F50" s="15">
        <v>0</v>
      </c>
      <c r="G50" s="15">
        <v>0</v>
      </c>
      <c r="H50" s="15">
        <f t="shared" si="0"/>
        <v>0</v>
      </c>
    </row>
    <row r="51" spans="1:8" x14ac:dyDescent="0.2">
      <c r="A51" s="5"/>
      <c r="B51" s="11" t="s">
        <v>106</v>
      </c>
      <c r="C51" s="15">
        <v>0</v>
      </c>
      <c r="D51" s="15">
        <v>0</v>
      </c>
      <c r="E51" s="15">
        <v>0</v>
      </c>
      <c r="F51" s="15">
        <v>0</v>
      </c>
      <c r="G51" s="15">
        <v>0</v>
      </c>
      <c r="H51" s="15">
        <f t="shared" si="0"/>
        <v>0</v>
      </c>
    </row>
    <row r="52" spans="1:8" x14ac:dyDescent="0.2">
      <c r="A52" s="5"/>
      <c r="B52" s="11" t="s">
        <v>107</v>
      </c>
      <c r="C52" s="15">
        <v>650335.69999999995</v>
      </c>
      <c r="D52" s="15">
        <v>-99583.2</v>
      </c>
      <c r="E52" s="15">
        <v>550752.5</v>
      </c>
      <c r="F52" s="15">
        <v>287987.87</v>
      </c>
      <c r="G52" s="15">
        <v>287987.87</v>
      </c>
      <c r="H52" s="15">
        <f t="shared" si="0"/>
        <v>262764.63</v>
      </c>
    </row>
    <row r="53" spans="1:8" x14ac:dyDescent="0.2">
      <c r="A53" s="47" t="s">
        <v>66</v>
      </c>
      <c r="B53" s="7"/>
      <c r="C53" s="15"/>
      <c r="D53" s="15"/>
      <c r="E53" s="15"/>
      <c r="F53" s="15"/>
      <c r="G53" s="15"/>
      <c r="H53" s="15">
        <f t="shared" si="0"/>
        <v>0</v>
      </c>
    </row>
    <row r="54" spans="1:8" x14ac:dyDescent="0.2">
      <c r="A54" s="5"/>
      <c r="B54" s="11" t="s">
        <v>108</v>
      </c>
      <c r="C54" s="15"/>
      <c r="D54" s="15"/>
      <c r="E54" s="15"/>
      <c r="F54" s="15"/>
      <c r="G54" s="15"/>
      <c r="H54" s="15">
        <f t="shared" si="0"/>
        <v>0</v>
      </c>
    </row>
    <row r="55" spans="1:8" x14ac:dyDescent="0.2">
      <c r="A55" s="5"/>
      <c r="B55" s="11" t="s">
        <v>109</v>
      </c>
      <c r="C55" s="15"/>
      <c r="D55" s="15"/>
      <c r="E55" s="15"/>
      <c r="F55" s="15"/>
      <c r="G55" s="15"/>
      <c r="H55" s="15">
        <f t="shared" si="0"/>
        <v>0</v>
      </c>
    </row>
    <row r="56" spans="1:8" x14ac:dyDescent="0.2">
      <c r="A56" s="5"/>
      <c r="B56" s="11" t="s">
        <v>110</v>
      </c>
      <c r="C56" s="15"/>
      <c r="D56" s="15"/>
      <c r="E56" s="15"/>
      <c r="F56" s="15"/>
      <c r="G56" s="15"/>
      <c r="H56" s="15">
        <f t="shared" si="0"/>
        <v>0</v>
      </c>
    </row>
    <row r="57" spans="1:8" x14ac:dyDescent="0.2">
      <c r="A57" s="47" t="s">
        <v>67</v>
      </c>
      <c r="B57" s="7"/>
      <c r="C57" s="15"/>
      <c r="D57" s="15"/>
      <c r="E57" s="15"/>
      <c r="F57" s="15"/>
      <c r="G57" s="15"/>
      <c r="H57" s="15">
        <f t="shared" si="0"/>
        <v>0</v>
      </c>
    </row>
    <row r="58" spans="1:8" x14ac:dyDescent="0.2">
      <c r="A58" s="5"/>
      <c r="B58" s="11" t="s">
        <v>111</v>
      </c>
      <c r="C58" s="15"/>
      <c r="D58" s="15"/>
      <c r="E58" s="15"/>
      <c r="F58" s="15"/>
      <c r="G58" s="15"/>
      <c r="H58" s="15">
        <f t="shared" si="0"/>
        <v>0</v>
      </c>
    </row>
    <row r="59" spans="1:8" x14ac:dyDescent="0.2">
      <c r="A59" s="5"/>
      <c r="B59" s="11" t="s">
        <v>112</v>
      </c>
      <c r="C59" s="15"/>
      <c r="D59" s="15"/>
      <c r="E59" s="15"/>
      <c r="F59" s="15"/>
      <c r="G59" s="15"/>
      <c r="H59" s="15">
        <f t="shared" si="0"/>
        <v>0</v>
      </c>
    </row>
    <row r="60" spans="1:8" x14ac:dyDescent="0.2">
      <c r="A60" s="5"/>
      <c r="B60" s="11" t="s">
        <v>113</v>
      </c>
      <c r="C60" s="15"/>
      <c r="D60" s="15"/>
      <c r="E60" s="15"/>
      <c r="F60" s="15"/>
      <c r="G60" s="15"/>
      <c r="H60" s="15">
        <f t="shared" si="0"/>
        <v>0</v>
      </c>
    </row>
    <row r="61" spans="1:8" x14ac:dyDescent="0.2">
      <c r="A61" s="5"/>
      <c r="B61" s="11" t="s">
        <v>114</v>
      </c>
      <c r="C61" s="15"/>
      <c r="D61" s="15"/>
      <c r="E61" s="15"/>
      <c r="F61" s="15"/>
      <c r="G61" s="15"/>
      <c r="H61" s="15">
        <f t="shared" si="0"/>
        <v>0</v>
      </c>
    </row>
    <row r="62" spans="1:8" x14ac:dyDescent="0.2">
      <c r="A62" s="5"/>
      <c r="B62" s="11" t="s">
        <v>115</v>
      </c>
      <c r="C62" s="15"/>
      <c r="D62" s="15"/>
      <c r="E62" s="15"/>
      <c r="F62" s="15"/>
      <c r="G62" s="15"/>
      <c r="H62" s="15">
        <f t="shared" si="0"/>
        <v>0</v>
      </c>
    </row>
    <row r="63" spans="1:8" x14ac:dyDescent="0.2">
      <c r="A63" s="5"/>
      <c r="B63" s="11" t="s">
        <v>116</v>
      </c>
      <c r="C63" s="15"/>
      <c r="D63" s="15"/>
      <c r="E63" s="15"/>
      <c r="F63" s="15"/>
      <c r="G63" s="15"/>
      <c r="H63" s="15">
        <f t="shared" si="0"/>
        <v>0</v>
      </c>
    </row>
    <row r="64" spans="1:8" x14ac:dyDescent="0.2">
      <c r="A64" s="5"/>
      <c r="B64" s="11" t="s">
        <v>117</v>
      </c>
      <c r="C64" s="15"/>
      <c r="D64" s="15"/>
      <c r="E64" s="15"/>
      <c r="F64" s="15"/>
      <c r="G64" s="15"/>
      <c r="H64" s="15">
        <f t="shared" si="0"/>
        <v>0</v>
      </c>
    </row>
    <row r="65" spans="1:8" x14ac:dyDescent="0.2">
      <c r="A65" s="47" t="s">
        <v>68</v>
      </c>
      <c r="B65" s="7"/>
      <c r="C65" s="15"/>
      <c r="D65" s="15"/>
      <c r="E65" s="15"/>
      <c r="F65" s="15"/>
      <c r="G65" s="15"/>
      <c r="H65" s="15">
        <f t="shared" si="0"/>
        <v>0</v>
      </c>
    </row>
    <row r="66" spans="1:8" x14ac:dyDescent="0.2">
      <c r="A66" s="5"/>
      <c r="B66" s="11" t="s">
        <v>38</v>
      </c>
      <c r="C66" s="15"/>
      <c r="D66" s="15"/>
      <c r="E66" s="15"/>
      <c r="F66" s="15"/>
      <c r="G66" s="15"/>
      <c r="H66" s="15">
        <f t="shared" si="0"/>
        <v>0</v>
      </c>
    </row>
    <row r="67" spans="1:8" x14ac:dyDescent="0.2">
      <c r="A67" s="5"/>
      <c r="B67" s="11" t="s">
        <v>39</v>
      </c>
      <c r="C67" s="15"/>
      <c r="D67" s="15"/>
      <c r="E67" s="15"/>
      <c r="F67" s="15"/>
      <c r="G67" s="15"/>
      <c r="H67" s="15">
        <f t="shared" si="0"/>
        <v>0</v>
      </c>
    </row>
    <row r="68" spans="1:8" x14ac:dyDescent="0.2">
      <c r="A68" s="5"/>
      <c r="B68" s="11" t="s">
        <v>40</v>
      </c>
      <c r="C68" s="15"/>
      <c r="D68" s="15"/>
      <c r="E68" s="15"/>
      <c r="F68" s="15"/>
      <c r="G68" s="15"/>
      <c r="H68" s="15">
        <f t="shared" si="0"/>
        <v>0</v>
      </c>
    </row>
    <row r="69" spans="1:8" x14ac:dyDescent="0.2">
      <c r="A69" s="47" t="s">
        <v>69</v>
      </c>
      <c r="B69" s="7"/>
      <c r="C69" s="15">
        <v>0</v>
      </c>
      <c r="D69" s="15">
        <v>2557958.44</v>
      </c>
      <c r="E69" s="15">
        <v>2557958.44</v>
      </c>
      <c r="F69" s="15">
        <v>1492638.15</v>
      </c>
      <c r="G69" s="15">
        <v>1490426.91</v>
      </c>
      <c r="H69" s="15">
        <f t="shared" ref="H69" si="1">SUM(H70:H76)</f>
        <v>1065320.29</v>
      </c>
    </row>
    <row r="70" spans="1:8" x14ac:dyDescent="0.2">
      <c r="A70" s="5"/>
      <c r="B70" s="11" t="s">
        <v>118</v>
      </c>
      <c r="C70" s="15">
        <v>0</v>
      </c>
      <c r="D70" s="15">
        <v>0</v>
      </c>
      <c r="E70" s="15">
        <v>0</v>
      </c>
      <c r="F70" s="15">
        <v>0</v>
      </c>
      <c r="G70" s="15">
        <v>0</v>
      </c>
      <c r="H70" s="15">
        <f t="shared" ref="H70:H76" si="2">E70-F70</f>
        <v>0</v>
      </c>
    </row>
    <row r="71" spans="1:8" x14ac:dyDescent="0.2">
      <c r="A71" s="5"/>
      <c r="B71" s="11" t="s">
        <v>119</v>
      </c>
      <c r="C71" s="15">
        <v>0</v>
      </c>
      <c r="D71" s="15">
        <v>0</v>
      </c>
      <c r="E71" s="15">
        <v>0</v>
      </c>
      <c r="F71" s="15">
        <v>0</v>
      </c>
      <c r="G71" s="15">
        <v>0</v>
      </c>
      <c r="H71" s="15">
        <f t="shared" si="2"/>
        <v>0</v>
      </c>
    </row>
    <row r="72" spans="1:8" x14ac:dyDescent="0.2">
      <c r="A72" s="5"/>
      <c r="B72" s="11" t="s">
        <v>120</v>
      </c>
      <c r="C72" s="15">
        <v>0</v>
      </c>
      <c r="D72" s="15">
        <v>0</v>
      </c>
      <c r="E72" s="15">
        <v>0</v>
      </c>
      <c r="F72" s="15">
        <v>0</v>
      </c>
      <c r="G72" s="15">
        <v>0</v>
      </c>
      <c r="H72" s="15">
        <f t="shared" si="2"/>
        <v>0</v>
      </c>
    </row>
    <row r="73" spans="1:8" x14ac:dyDescent="0.2">
      <c r="A73" s="5"/>
      <c r="B73" s="11" t="s">
        <v>121</v>
      </c>
      <c r="C73" s="15">
        <v>0</v>
      </c>
      <c r="D73" s="15">
        <v>0</v>
      </c>
      <c r="E73" s="15">
        <v>0</v>
      </c>
      <c r="F73" s="15">
        <v>0</v>
      </c>
      <c r="G73" s="15">
        <v>0</v>
      </c>
      <c r="H73" s="15">
        <f t="shared" si="2"/>
        <v>0</v>
      </c>
    </row>
    <row r="74" spans="1:8" x14ac:dyDescent="0.2">
      <c r="A74" s="5"/>
      <c r="B74" s="11" t="s">
        <v>122</v>
      </c>
      <c r="C74" s="15">
        <v>0</v>
      </c>
      <c r="D74" s="15">
        <v>0</v>
      </c>
      <c r="E74" s="15">
        <v>0</v>
      </c>
      <c r="F74" s="15">
        <v>0</v>
      </c>
      <c r="G74" s="15">
        <v>0</v>
      </c>
      <c r="H74" s="15">
        <f t="shared" si="2"/>
        <v>0</v>
      </c>
    </row>
    <row r="75" spans="1:8" x14ac:dyDescent="0.2">
      <c r="A75" s="5"/>
      <c r="B75" s="11" t="s">
        <v>123</v>
      </c>
      <c r="C75" s="15">
        <v>0</v>
      </c>
      <c r="D75" s="15">
        <v>0</v>
      </c>
      <c r="E75" s="15">
        <v>0</v>
      </c>
      <c r="F75" s="15">
        <v>0</v>
      </c>
      <c r="G75" s="15">
        <v>0</v>
      </c>
      <c r="H75" s="15">
        <f t="shared" si="2"/>
        <v>0</v>
      </c>
    </row>
    <row r="76" spans="1:8" x14ac:dyDescent="0.2">
      <c r="A76" s="6"/>
      <c r="B76" s="12" t="s">
        <v>124</v>
      </c>
      <c r="C76" s="16">
        <v>0</v>
      </c>
      <c r="D76" s="16">
        <v>2557958.44</v>
      </c>
      <c r="E76" s="16">
        <v>2557958.44</v>
      </c>
      <c r="F76" s="16">
        <v>1492638.15</v>
      </c>
      <c r="G76" s="16">
        <v>1490426.91</v>
      </c>
      <c r="H76" s="16">
        <f t="shared" si="2"/>
        <v>1065320.29</v>
      </c>
    </row>
    <row r="77" spans="1:8" x14ac:dyDescent="0.2">
      <c r="A77" s="8"/>
      <c r="B77" s="13" t="s">
        <v>53</v>
      </c>
      <c r="C77" s="17">
        <f>C5+C13+C23+C33+C43+C53+C57+C65+C69</f>
        <v>36186138.649999999</v>
      </c>
      <c r="D77" s="17">
        <f t="shared" ref="D77:H77" si="3">D5+D13+D23+D33+D43+D53+D57+D65+D69</f>
        <v>122540127.95999999</v>
      </c>
      <c r="E77" s="17">
        <f t="shared" si="3"/>
        <v>158726266.61000001</v>
      </c>
      <c r="F77" s="17">
        <f t="shared" si="3"/>
        <v>135010558.41999999</v>
      </c>
      <c r="G77" s="17">
        <f t="shared" si="3"/>
        <v>129899764.33</v>
      </c>
      <c r="H77" s="17">
        <f t="shared" si="3"/>
        <v>23715708.190000009</v>
      </c>
    </row>
    <row r="78" spans="1:8" x14ac:dyDescent="0.2">
      <c r="F78" s="57"/>
    </row>
    <row r="79" spans="1:8" x14ac:dyDescent="0.2">
      <c r="A79" s="69" t="s">
        <v>141</v>
      </c>
      <c r="B79" s="70"/>
      <c r="C79" s="70"/>
      <c r="D79" s="71"/>
      <c r="E79" s="57"/>
    </row>
    <row r="80" spans="1:8" x14ac:dyDescent="0.2">
      <c r="A80" s="72"/>
      <c r="B80" s="70"/>
      <c r="C80" s="70"/>
      <c r="D80" s="71"/>
    </row>
    <row r="81" spans="1:4" x14ac:dyDescent="0.2">
      <c r="A81" s="73"/>
      <c r="B81" s="74"/>
      <c r="C81" s="73"/>
      <c r="D81" s="73"/>
    </row>
    <row r="82" spans="1:4" x14ac:dyDescent="0.2">
      <c r="A82" s="75"/>
      <c r="B82" s="73"/>
      <c r="C82" s="73"/>
      <c r="D82" s="73"/>
    </row>
    <row r="83" spans="1:4" x14ac:dyDescent="0.2">
      <c r="A83" s="75"/>
      <c r="B83" s="73" t="s">
        <v>142</v>
      </c>
      <c r="C83" s="75"/>
      <c r="D83" s="75" t="s">
        <v>142</v>
      </c>
    </row>
    <row r="84" spans="1:4" ht="67.5" x14ac:dyDescent="0.2">
      <c r="A84" s="75"/>
      <c r="B84" s="76" t="s">
        <v>143</v>
      </c>
      <c r="C84" s="77"/>
      <c r="D84" s="76" t="s">
        <v>144</v>
      </c>
    </row>
    <row r="85" spans="1:4" x14ac:dyDescent="0.2">
      <c r="A85" s="78"/>
      <c r="B85" s="79"/>
      <c r="C85" s="80"/>
      <c r="D85" s="80"/>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paperSize="5" orientation="landscape" r:id="rId1"/>
  <ignoredErrors>
    <ignoredError sqref="H5:H68 H70:H7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
  <sheetViews>
    <sheetView showGridLines="0" workbookViewId="0">
      <selection activeCell="C16" sqref="C16:H16"/>
    </sheetView>
  </sheetViews>
  <sheetFormatPr baseColWidth="10" defaultRowHeight="11.25" x14ac:dyDescent="0.2"/>
  <cols>
    <col min="1" max="1" width="2.83203125" style="1" customWidth="1"/>
    <col min="2" max="2" width="47.6640625" style="1" customWidth="1"/>
    <col min="3" max="8" width="18.33203125" style="1" customWidth="1"/>
    <col min="9" max="16384" width="12" style="1"/>
  </cols>
  <sheetData>
    <row r="1" spans="1:8" ht="50.1" customHeight="1" x14ac:dyDescent="0.2">
      <c r="A1" s="58" t="s">
        <v>137</v>
      </c>
      <c r="B1" s="59"/>
      <c r="C1" s="59"/>
      <c r="D1" s="59"/>
      <c r="E1" s="59"/>
      <c r="F1" s="59"/>
      <c r="G1" s="59"/>
      <c r="H1" s="60"/>
    </row>
    <row r="2" spans="1:8" x14ac:dyDescent="0.2">
      <c r="A2" s="63" t="s">
        <v>54</v>
      </c>
      <c r="B2" s="64"/>
      <c r="C2" s="58" t="s">
        <v>60</v>
      </c>
      <c r="D2" s="59"/>
      <c r="E2" s="59"/>
      <c r="F2" s="59"/>
      <c r="G2" s="60"/>
      <c r="H2" s="61" t="s">
        <v>59</v>
      </c>
    </row>
    <row r="3" spans="1:8" ht="24.95" customHeight="1" x14ac:dyDescent="0.2">
      <c r="A3" s="65"/>
      <c r="B3" s="66"/>
      <c r="C3" s="9" t="s">
        <v>55</v>
      </c>
      <c r="D3" s="9" t="s">
        <v>125</v>
      </c>
      <c r="E3" s="9" t="s">
        <v>56</v>
      </c>
      <c r="F3" s="9" t="s">
        <v>57</v>
      </c>
      <c r="G3" s="9" t="s">
        <v>58</v>
      </c>
      <c r="H3" s="62"/>
    </row>
    <row r="4" spans="1:8" x14ac:dyDescent="0.2">
      <c r="A4" s="67"/>
      <c r="B4" s="68"/>
      <c r="C4" s="10">
        <v>1</v>
      </c>
      <c r="D4" s="10">
        <v>2</v>
      </c>
      <c r="E4" s="10" t="s">
        <v>126</v>
      </c>
      <c r="F4" s="10">
        <v>4</v>
      </c>
      <c r="G4" s="10">
        <v>5</v>
      </c>
      <c r="H4" s="10" t="s">
        <v>127</v>
      </c>
    </row>
    <row r="5" spans="1:8" x14ac:dyDescent="0.2">
      <c r="A5" s="5"/>
      <c r="B5" s="18"/>
      <c r="C5" s="21"/>
      <c r="D5" s="21"/>
      <c r="E5" s="21"/>
      <c r="F5" s="21"/>
      <c r="G5" s="21"/>
      <c r="H5" s="21"/>
    </row>
    <row r="6" spans="1:8" x14ac:dyDescent="0.2">
      <c r="A6" s="5"/>
      <c r="B6" s="18" t="s">
        <v>0</v>
      </c>
      <c r="C6" s="48">
        <v>33769390.189999998</v>
      </c>
      <c r="D6" s="48">
        <v>103131213.27</v>
      </c>
      <c r="E6" s="48">
        <v>136900603.46000001</v>
      </c>
      <c r="F6" s="48">
        <v>127134397.11</v>
      </c>
      <c r="G6" s="48">
        <v>126789835.25</v>
      </c>
      <c r="H6" s="48">
        <v>52027813.990000002</v>
      </c>
    </row>
    <row r="7" spans="1:8" x14ac:dyDescent="0.2">
      <c r="A7" s="5"/>
      <c r="B7" s="18"/>
      <c r="C7" s="48"/>
      <c r="D7" s="48"/>
      <c r="E7" s="48"/>
      <c r="F7" s="48"/>
      <c r="G7" s="48"/>
      <c r="H7" s="48"/>
    </row>
    <row r="8" spans="1:8" x14ac:dyDescent="0.2">
      <c r="A8" s="5"/>
      <c r="B8" s="18" t="s">
        <v>1</v>
      </c>
      <c r="C8" s="48">
        <v>2416748.46</v>
      </c>
      <c r="D8" s="48">
        <v>16850956.25</v>
      </c>
      <c r="E8" s="48">
        <v>19267704.710000001</v>
      </c>
      <c r="F8" s="48">
        <v>6383523.1600000001</v>
      </c>
      <c r="G8" s="48">
        <v>1619502.17</v>
      </c>
      <c r="H8" s="48">
        <v>10050213.66</v>
      </c>
    </row>
    <row r="9" spans="1:8" x14ac:dyDescent="0.2">
      <c r="A9" s="5"/>
      <c r="B9" s="18"/>
      <c r="C9" s="48"/>
      <c r="D9" s="48"/>
      <c r="E9" s="48"/>
      <c r="F9" s="48"/>
      <c r="G9" s="48"/>
      <c r="H9" s="48"/>
    </row>
    <row r="10" spans="1:8" x14ac:dyDescent="0.2">
      <c r="A10" s="5"/>
      <c r="B10" s="18" t="s">
        <v>2</v>
      </c>
      <c r="C10" s="48">
        <v>0</v>
      </c>
      <c r="D10" s="48">
        <v>2557958.44</v>
      </c>
      <c r="E10" s="48">
        <v>2557958.44</v>
      </c>
      <c r="F10" s="48">
        <v>1492638.15</v>
      </c>
      <c r="G10" s="48">
        <v>1490426.91</v>
      </c>
      <c r="H10" s="48">
        <v>1065320.29</v>
      </c>
    </row>
    <row r="11" spans="1:8" x14ac:dyDescent="0.2">
      <c r="A11" s="5"/>
      <c r="B11" s="18"/>
      <c r="C11" s="22"/>
      <c r="D11" s="22"/>
      <c r="E11" s="22"/>
      <c r="F11" s="22"/>
      <c r="G11" s="22"/>
      <c r="H11" s="22"/>
    </row>
    <row r="12" spans="1:8" x14ac:dyDescent="0.2">
      <c r="A12" s="5"/>
      <c r="B12" s="18" t="s">
        <v>41</v>
      </c>
      <c r="C12" s="22"/>
      <c r="D12" s="22"/>
      <c r="E12" s="22"/>
      <c r="F12" s="22"/>
      <c r="G12" s="22"/>
      <c r="H12" s="22"/>
    </row>
    <row r="13" spans="1:8" x14ac:dyDescent="0.2">
      <c r="A13" s="5"/>
      <c r="B13" s="18"/>
      <c r="C13" s="22"/>
      <c r="D13" s="22"/>
      <c r="E13" s="22"/>
      <c r="F13" s="22"/>
      <c r="G13" s="22"/>
      <c r="H13" s="22"/>
    </row>
    <row r="14" spans="1:8" x14ac:dyDescent="0.2">
      <c r="A14" s="5"/>
      <c r="B14" s="18" t="s">
        <v>38</v>
      </c>
      <c r="C14" s="22"/>
      <c r="D14" s="22"/>
      <c r="E14" s="22"/>
      <c r="F14" s="22"/>
      <c r="G14" s="22"/>
      <c r="H14" s="22"/>
    </row>
    <row r="15" spans="1:8" x14ac:dyDescent="0.2">
      <c r="A15" s="6"/>
      <c r="B15" s="19"/>
      <c r="C15" s="23"/>
      <c r="D15" s="23"/>
      <c r="E15" s="23"/>
      <c r="F15" s="23"/>
      <c r="G15" s="23"/>
      <c r="H15" s="23"/>
    </row>
    <row r="16" spans="1:8" x14ac:dyDescent="0.2">
      <c r="A16" s="20"/>
      <c r="B16" s="13" t="s">
        <v>53</v>
      </c>
      <c r="C16" s="49">
        <f>C6+C8+C10+C12+C14</f>
        <v>36186138.649999999</v>
      </c>
      <c r="D16" s="49">
        <f t="shared" ref="D16:H16" si="0">D6+D8+D10+D12+D14</f>
        <v>122540127.95999999</v>
      </c>
      <c r="E16" s="49">
        <f t="shared" si="0"/>
        <v>158726266.61000001</v>
      </c>
      <c r="F16" s="49">
        <f t="shared" si="0"/>
        <v>135010558.41999999</v>
      </c>
      <c r="G16" s="49">
        <f t="shared" si="0"/>
        <v>129899764.33</v>
      </c>
      <c r="H16" s="49">
        <f t="shared" si="0"/>
        <v>63143347.940000005</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2"/>
  <sheetViews>
    <sheetView showGridLines="0" topLeftCell="A19" zoomScaleNormal="100" workbookViewId="0">
      <selection activeCell="A20" sqref="A20"/>
    </sheetView>
  </sheetViews>
  <sheetFormatPr baseColWidth="10" defaultRowHeight="11.25" x14ac:dyDescent="0.2"/>
  <cols>
    <col min="1" max="1" width="2.83203125" style="1" customWidth="1"/>
    <col min="2" max="2" width="60.83203125" style="1" customWidth="1"/>
    <col min="3" max="8" width="18.33203125" style="1" customWidth="1"/>
    <col min="9" max="16384" width="12" style="1"/>
  </cols>
  <sheetData>
    <row r="1" spans="1:8" ht="45" customHeight="1" x14ac:dyDescent="0.2">
      <c r="A1" s="58" t="s">
        <v>138</v>
      </c>
      <c r="B1" s="59"/>
      <c r="C1" s="59"/>
      <c r="D1" s="59"/>
      <c r="E1" s="59"/>
      <c r="F1" s="59"/>
      <c r="G1" s="59"/>
      <c r="H1" s="60"/>
    </row>
    <row r="2" spans="1:8" x14ac:dyDescent="0.2">
      <c r="B2" s="26"/>
      <c r="C2" s="26"/>
      <c r="D2" s="26"/>
      <c r="E2" s="26"/>
      <c r="F2" s="26"/>
      <c r="G2" s="26"/>
      <c r="H2" s="26"/>
    </row>
    <row r="3" spans="1:8" x14ac:dyDescent="0.2">
      <c r="A3" s="63" t="s">
        <v>54</v>
      </c>
      <c r="B3" s="64"/>
      <c r="C3" s="58" t="s">
        <v>60</v>
      </c>
      <c r="D3" s="59"/>
      <c r="E3" s="59"/>
      <c r="F3" s="59"/>
      <c r="G3" s="60"/>
      <c r="H3" s="61" t="s">
        <v>59</v>
      </c>
    </row>
    <row r="4" spans="1:8" ht="24.95" customHeight="1" x14ac:dyDescent="0.2">
      <c r="A4" s="65"/>
      <c r="B4" s="66"/>
      <c r="C4" s="9" t="s">
        <v>55</v>
      </c>
      <c r="D4" s="9" t="s">
        <v>125</v>
      </c>
      <c r="E4" s="9" t="s">
        <v>56</v>
      </c>
      <c r="F4" s="9" t="s">
        <v>57</v>
      </c>
      <c r="G4" s="9" t="s">
        <v>58</v>
      </c>
      <c r="H4" s="62"/>
    </row>
    <row r="5" spans="1:8" x14ac:dyDescent="0.2">
      <c r="A5" s="67"/>
      <c r="B5" s="68"/>
      <c r="C5" s="10">
        <v>1</v>
      </c>
      <c r="D5" s="10">
        <v>2</v>
      </c>
      <c r="E5" s="10" t="s">
        <v>126</v>
      </c>
      <c r="F5" s="10">
        <v>4</v>
      </c>
      <c r="G5" s="10">
        <v>5</v>
      </c>
      <c r="H5" s="10" t="s">
        <v>127</v>
      </c>
    </row>
    <row r="6" spans="1:8" x14ac:dyDescent="0.2">
      <c r="A6" s="27"/>
      <c r="B6" s="51"/>
      <c r="C6" s="54"/>
      <c r="D6" s="54"/>
      <c r="E6" s="54"/>
      <c r="F6" s="54"/>
      <c r="G6" s="54"/>
      <c r="H6" s="35"/>
    </row>
    <row r="7" spans="1:8" x14ac:dyDescent="0.2">
      <c r="A7" s="4"/>
      <c r="B7" s="50" t="s">
        <v>128</v>
      </c>
      <c r="C7" s="53">
        <v>704975.46</v>
      </c>
      <c r="D7" s="53">
        <v>494703.62</v>
      </c>
      <c r="E7" s="53">
        <v>1199679.08</v>
      </c>
      <c r="F7" s="53">
        <v>872042.76</v>
      </c>
      <c r="G7" s="53">
        <v>856602.66</v>
      </c>
      <c r="H7" s="56">
        <f>E7-F7</f>
        <v>327636.32000000007</v>
      </c>
    </row>
    <row r="8" spans="1:8" x14ac:dyDescent="0.2">
      <c r="A8" s="4"/>
      <c r="B8" s="50" t="s">
        <v>129</v>
      </c>
      <c r="C8" s="53">
        <v>10111781.75</v>
      </c>
      <c r="D8" s="53">
        <v>116999286.8</v>
      </c>
      <c r="E8" s="53">
        <v>127111068.55</v>
      </c>
      <c r="F8" s="53">
        <v>111752232.78</v>
      </c>
      <c r="G8" s="53">
        <v>108038422.75</v>
      </c>
      <c r="H8" s="56">
        <f t="shared" ref="H8:H14" si="0">E8-F8</f>
        <v>15358835.769999996</v>
      </c>
    </row>
    <row r="9" spans="1:8" x14ac:dyDescent="0.2">
      <c r="A9" s="4"/>
      <c r="B9" s="50" t="s">
        <v>130</v>
      </c>
      <c r="C9" s="53">
        <v>7251125.8300000001</v>
      </c>
      <c r="D9" s="53">
        <v>-1358802.89</v>
      </c>
      <c r="E9" s="53">
        <v>5892322.9400000004</v>
      </c>
      <c r="F9" s="53">
        <v>4365275.7</v>
      </c>
      <c r="G9" s="53">
        <v>4319789.53</v>
      </c>
      <c r="H9" s="56">
        <f t="shared" si="0"/>
        <v>1527047.2400000002</v>
      </c>
    </row>
    <row r="10" spans="1:8" x14ac:dyDescent="0.2">
      <c r="A10" s="4"/>
      <c r="B10" s="50" t="s">
        <v>131</v>
      </c>
      <c r="C10" s="53">
        <v>4293469.7300000004</v>
      </c>
      <c r="D10" s="53">
        <v>1692029.08</v>
      </c>
      <c r="E10" s="53">
        <v>5985498.8099999996</v>
      </c>
      <c r="F10" s="53">
        <v>4869668.8499999996</v>
      </c>
      <c r="G10" s="53">
        <v>4868799.24</v>
      </c>
      <c r="H10" s="56">
        <f t="shared" si="0"/>
        <v>1115829.96</v>
      </c>
    </row>
    <row r="11" spans="1:8" x14ac:dyDescent="0.2">
      <c r="A11" s="4"/>
      <c r="B11" s="50" t="s">
        <v>131</v>
      </c>
      <c r="C11" s="53">
        <v>4819212.22</v>
      </c>
      <c r="D11" s="53">
        <v>-91923.75</v>
      </c>
      <c r="E11" s="53">
        <v>4727288.47</v>
      </c>
      <c r="F11" s="53">
        <v>3329221.29</v>
      </c>
      <c r="G11" s="53">
        <v>3314788.43</v>
      </c>
      <c r="H11" s="56">
        <f t="shared" si="0"/>
        <v>1398067.1799999997</v>
      </c>
    </row>
    <row r="12" spans="1:8" x14ac:dyDescent="0.2">
      <c r="A12" s="4"/>
      <c r="B12" s="50" t="s">
        <v>132</v>
      </c>
      <c r="C12" s="53">
        <v>6363438.4000000004</v>
      </c>
      <c r="D12" s="53">
        <v>745588.51</v>
      </c>
      <c r="E12" s="53">
        <v>7109026.9100000001</v>
      </c>
      <c r="F12" s="53">
        <v>5618746.4900000002</v>
      </c>
      <c r="G12" s="53">
        <v>5607626.2999999998</v>
      </c>
      <c r="H12" s="56">
        <f t="shared" si="0"/>
        <v>1490280.42</v>
      </c>
    </row>
    <row r="13" spans="1:8" x14ac:dyDescent="0.2">
      <c r="A13" s="4"/>
      <c r="B13" s="50" t="s">
        <v>133</v>
      </c>
      <c r="C13" s="53">
        <v>1321067.6299999999</v>
      </c>
      <c r="D13" s="53">
        <v>4171862.22</v>
      </c>
      <c r="E13" s="53">
        <v>5492929.8499999996</v>
      </c>
      <c r="F13" s="53">
        <v>3328718.93</v>
      </c>
      <c r="G13" s="53">
        <v>2020664.42</v>
      </c>
      <c r="H13" s="56">
        <f t="shared" si="0"/>
        <v>2164210.9199999995</v>
      </c>
    </row>
    <row r="14" spans="1:8" x14ac:dyDescent="0.2">
      <c r="A14" s="4"/>
      <c r="B14" s="50" t="s">
        <v>134</v>
      </c>
      <c r="C14" s="53">
        <v>1321067.6299999999</v>
      </c>
      <c r="D14" s="53">
        <v>-112615.63</v>
      </c>
      <c r="E14" s="53">
        <v>1208452</v>
      </c>
      <c r="F14" s="53">
        <v>874651.61</v>
      </c>
      <c r="G14" s="53">
        <v>873070.99</v>
      </c>
      <c r="H14" s="56">
        <f t="shared" si="0"/>
        <v>333800.39</v>
      </c>
    </row>
    <row r="15" spans="1:8" x14ac:dyDescent="0.2">
      <c r="A15" s="4"/>
      <c r="B15" s="52"/>
      <c r="C15" s="55"/>
      <c r="D15" s="55"/>
      <c r="E15" s="55"/>
      <c r="F15" s="55"/>
      <c r="G15" s="55"/>
      <c r="H15" s="16"/>
    </row>
    <row r="16" spans="1:8" x14ac:dyDescent="0.2">
      <c r="A16" s="25"/>
      <c r="B16" s="46" t="s">
        <v>53</v>
      </c>
      <c r="C16" s="24">
        <f t="shared" ref="C16:G16" si="1">SUM(C7:C14)</f>
        <v>36186138.650000006</v>
      </c>
      <c r="D16" s="24">
        <f t="shared" si="1"/>
        <v>122540127.96000001</v>
      </c>
      <c r="E16" s="24">
        <f t="shared" si="1"/>
        <v>158726266.60999998</v>
      </c>
      <c r="F16" s="24">
        <f t="shared" si="1"/>
        <v>135010558.41000003</v>
      </c>
      <c r="G16" s="24">
        <f t="shared" si="1"/>
        <v>129899764.31999999</v>
      </c>
      <c r="H16" s="24">
        <f>E16-F16</f>
        <v>23715708.199999958</v>
      </c>
    </row>
    <row r="19" spans="1:8" ht="45" customHeight="1" x14ac:dyDescent="0.2">
      <c r="A19" s="58" t="s">
        <v>140</v>
      </c>
      <c r="B19" s="59"/>
      <c r="C19" s="59"/>
      <c r="D19" s="59"/>
      <c r="E19" s="59"/>
      <c r="F19" s="59"/>
      <c r="G19" s="59"/>
      <c r="H19" s="60"/>
    </row>
    <row r="21" spans="1:8" x14ac:dyDescent="0.2">
      <c r="A21" s="63" t="s">
        <v>54</v>
      </c>
      <c r="B21" s="64"/>
      <c r="C21" s="58" t="s">
        <v>60</v>
      </c>
      <c r="D21" s="59"/>
      <c r="E21" s="59"/>
      <c r="F21" s="59"/>
      <c r="G21" s="60"/>
      <c r="H21" s="61" t="s">
        <v>59</v>
      </c>
    </row>
    <row r="22" spans="1:8" ht="22.5" x14ac:dyDescent="0.2">
      <c r="A22" s="65"/>
      <c r="B22" s="66"/>
      <c r="C22" s="9" t="s">
        <v>55</v>
      </c>
      <c r="D22" s="9" t="s">
        <v>125</v>
      </c>
      <c r="E22" s="9" t="s">
        <v>56</v>
      </c>
      <c r="F22" s="9" t="s">
        <v>57</v>
      </c>
      <c r="G22" s="9" t="s">
        <v>58</v>
      </c>
      <c r="H22" s="62"/>
    </row>
    <row r="23" spans="1:8" x14ac:dyDescent="0.2">
      <c r="A23" s="67"/>
      <c r="B23" s="68"/>
      <c r="C23" s="10">
        <v>1</v>
      </c>
      <c r="D23" s="10">
        <v>2</v>
      </c>
      <c r="E23" s="10" t="s">
        <v>126</v>
      </c>
      <c r="F23" s="10">
        <v>4</v>
      </c>
      <c r="G23" s="10">
        <v>5</v>
      </c>
      <c r="H23" s="10" t="s">
        <v>127</v>
      </c>
    </row>
    <row r="24" spans="1:8" x14ac:dyDescent="0.2">
      <c r="A24" s="27"/>
      <c r="B24" s="28"/>
      <c r="C24" s="32"/>
      <c r="D24" s="32"/>
      <c r="E24" s="32"/>
      <c r="F24" s="32"/>
      <c r="G24" s="32"/>
      <c r="H24" s="32"/>
    </row>
    <row r="25" spans="1:8" x14ac:dyDescent="0.2">
      <c r="A25" s="4" t="s">
        <v>8</v>
      </c>
      <c r="B25" s="2"/>
      <c r="C25" s="33"/>
      <c r="D25" s="33"/>
      <c r="E25" s="33"/>
      <c r="F25" s="33"/>
      <c r="G25" s="33"/>
      <c r="H25" s="33"/>
    </row>
    <row r="26" spans="1:8" x14ac:dyDescent="0.2">
      <c r="A26" s="4" t="s">
        <v>9</v>
      </c>
      <c r="B26" s="2"/>
      <c r="C26" s="33"/>
      <c r="D26" s="33"/>
      <c r="E26" s="33"/>
      <c r="F26" s="33"/>
      <c r="G26" s="33"/>
      <c r="H26" s="33"/>
    </row>
    <row r="27" spans="1:8" x14ac:dyDescent="0.2">
      <c r="A27" s="4" t="s">
        <v>10</v>
      </c>
      <c r="B27" s="2"/>
      <c r="C27" s="33"/>
      <c r="D27" s="33"/>
      <c r="E27" s="33"/>
      <c r="F27" s="33"/>
      <c r="G27" s="33"/>
      <c r="H27" s="33"/>
    </row>
    <row r="28" spans="1:8" x14ac:dyDescent="0.2">
      <c r="A28" s="4" t="s">
        <v>11</v>
      </c>
      <c r="B28" s="2"/>
      <c r="C28" s="33">
        <v>36186138.650000006</v>
      </c>
      <c r="D28" s="33">
        <v>122540127.96000001</v>
      </c>
      <c r="E28" s="33">
        <v>158726266.60999998</v>
      </c>
      <c r="F28" s="33">
        <v>135010558.41000003</v>
      </c>
      <c r="G28" s="33">
        <v>129899764.31999999</v>
      </c>
      <c r="H28" s="33">
        <f>E28-F28</f>
        <v>23715708.199999958</v>
      </c>
    </row>
    <row r="29" spans="1:8" x14ac:dyDescent="0.2">
      <c r="A29" s="4"/>
      <c r="B29" s="2"/>
      <c r="C29" s="34"/>
      <c r="D29" s="34"/>
      <c r="E29" s="34"/>
      <c r="F29" s="34"/>
      <c r="G29" s="34"/>
      <c r="H29" s="34"/>
    </row>
    <row r="30" spans="1:8" x14ac:dyDescent="0.2">
      <c r="A30" s="25"/>
      <c r="B30" s="46" t="s">
        <v>53</v>
      </c>
      <c r="C30" s="24">
        <v>36186138.650000006</v>
      </c>
      <c r="D30" s="24">
        <v>122540127.96000001</v>
      </c>
      <c r="E30" s="24">
        <v>158726266.60999998</v>
      </c>
      <c r="F30" s="24">
        <v>135010558.41000003</v>
      </c>
      <c r="G30" s="24">
        <v>129899764.31999999</v>
      </c>
      <c r="H30" s="24">
        <v>23715708.199999958</v>
      </c>
    </row>
    <row r="33" spans="1:8" ht="45" customHeight="1" x14ac:dyDescent="0.2">
      <c r="A33" s="58" t="s">
        <v>135</v>
      </c>
      <c r="B33" s="59"/>
      <c r="C33" s="59"/>
      <c r="D33" s="59"/>
      <c r="E33" s="59"/>
      <c r="F33" s="59"/>
      <c r="G33" s="59"/>
      <c r="H33" s="60"/>
    </row>
    <row r="34" spans="1:8" x14ac:dyDescent="0.2">
      <c r="A34" s="63" t="s">
        <v>54</v>
      </c>
      <c r="B34" s="64"/>
      <c r="C34" s="58" t="s">
        <v>60</v>
      </c>
      <c r="D34" s="59"/>
      <c r="E34" s="59"/>
      <c r="F34" s="59"/>
      <c r="G34" s="60"/>
      <c r="H34" s="61" t="s">
        <v>59</v>
      </c>
    </row>
    <row r="35" spans="1:8" ht="22.5" x14ac:dyDescent="0.2">
      <c r="A35" s="65"/>
      <c r="B35" s="66"/>
      <c r="C35" s="9" t="s">
        <v>55</v>
      </c>
      <c r="D35" s="9" t="s">
        <v>125</v>
      </c>
      <c r="E35" s="9" t="s">
        <v>56</v>
      </c>
      <c r="F35" s="9" t="s">
        <v>57</v>
      </c>
      <c r="G35" s="9" t="s">
        <v>58</v>
      </c>
      <c r="H35" s="62"/>
    </row>
    <row r="36" spans="1:8" x14ac:dyDescent="0.2">
      <c r="A36" s="67"/>
      <c r="B36" s="68"/>
      <c r="C36" s="10">
        <v>1</v>
      </c>
      <c r="D36" s="10">
        <v>2</v>
      </c>
      <c r="E36" s="10" t="s">
        <v>126</v>
      </c>
      <c r="F36" s="10">
        <v>4</v>
      </c>
      <c r="G36" s="10">
        <v>5</v>
      </c>
      <c r="H36" s="10" t="s">
        <v>127</v>
      </c>
    </row>
    <row r="37" spans="1:8" x14ac:dyDescent="0.2">
      <c r="A37" s="27"/>
      <c r="B37" s="28"/>
      <c r="C37" s="32"/>
      <c r="D37" s="32"/>
      <c r="E37" s="32"/>
      <c r="F37" s="32"/>
      <c r="G37" s="32"/>
      <c r="H37" s="32"/>
    </row>
    <row r="38" spans="1:8" ht="22.5" x14ac:dyDescent="0.2">
      <c r="A38" s="4"/>
      <c r="B38" s="30" t="s">
        <v>13</v>
      </c>
      <c r="C38" s="33">
        <v>36186138.650000006</v>
      </c>
      <c r="D38" s="33">
        <v>122540127.96000001</v>
      </c>
      <c r="E38" s="33">
        <v>158726266.60999998</v>
      </c>
      <c r="F38" s="33">
        <v>135010558.41000003</v>
      </c>
      <c r="G38" s="33">
        <v>129899764.31999999</v>
      </c>
      <c r="H38" s="33">
        <f>E38-F38</f>
        <v>23715708.199999958</v>
      </c>
    </row>
    <row r="39" spans="1:8" x14ac:dyDescent="0.2">
      <c r="A39" s="4"/>
      <c r="B39" s="30"/>
      <c r="C39" s="33"/>
      <c r="D39" s="33"/>
      <c r="E39" s="33"/>
      <c r="F39" s="33"/>
      <c r="G39" s="33"/>
      <c r="H39" s="33"/>
    </row>
    <row r="40" spans="1:8" x14ac:dyDescent="0.2">
      <c r="A40" s="4"/>
      <c r="B40" s="30" t="s">
        <v>12</v>
      </c>
      <c r="C40" s="33"/>
      <c r="D40" s="33"/>
      <c r="E40" s="33"/>
      <c r="F40" s="33"/>
      <c r="G40" s="33"/>
      <c r="H40" s="33"/>
    </row>
    <row r="41" spans="1:8" x14ac:dyDescent="0.2">
      <c r="A41" s="4"/>
      <c r="B41" s="30"/>
      <c r="C41" s="33"/>
      <c r="D41" s="33"/>
      <c r="E41" s="33"/>
      <c r="F41" s="33"/>
      <c r="G41" s="33"/>
      <c r="H41" s="33"/>
    </row>
    <row r="42" spans="1:8" ht="22.5" x14ac:dyDescent="0.2">
      <c r="A42" s="4"/>
      <c r="B42" s="30" t="s">
        <v>14</v>
      </c>
      <c r="C42" s="33"/>
      <c r="D42" s="33"/>
      <c r="E42" s="33"/>
      <c r="F42" s="33"/>
      <c r="G42" s="33"/>
      <c r="H42" s="33"/>
    </row>
    <row r="43" spans="1:8" x14ac:dyDescent="0.2">
      <c r="A43" s="4"/>
      <c r="B43" s="30"/>
      <c r="C43" s="33"/>
      <c r="D43" s="33"/>
      <c r="E43" s="33"/>
      <c r="F43" s="33"/>
      <c r="G43" s="33"/>
      <c r="H43" s="33"/>
    </row>
    <row r="44" spans="1:8" ht="22.5" x14ac:dyDescent="0.2">
      <c r="A44" s="4"/>
      <c r="B44" s="30" t="s">
        <v>26</v>
      </c>
      <c r="C44" s="33"/>
      <c r="D44" s="33"/>
      <c r="E44" s="33"/>
      <c r="F44" s="33"/>
      <c r="G44" s="33"/>
      <c r="H44" s="33"/>
    </row>
    <row r="45" spans="1:8" x14ac:dyDescent="0.2">
      <c r="A45" s="4"/>
      <c r="B45" s="30"/>
      <c r="C45" s="33"/>
      <c r="D45" s="33"/>
      <c r="E45" s="33"/>
      <c r="F45" s="33"/>
      <c r="G45" s="33"/>
      <c r="H45" s="33"/>
    </row>
    <row r="46" spans="1:8" ht="22.5" x14ac:dyDescent="0.2">
      <c r="A46" s="4"/>
      <c r="B46" s="30" t="s">
        <v>27</v>
      </c>
      <c r="C46" s="33"/>
      <c r="D46" s="33"/>
      <c r="E46" s="33"/>
      <c r="F46" s="33"/>
      <c r="G46" s="33"/>
      <c r="H46" s="33"/>
    </row>
    <row r="47" spans="1:8" x14ac:dyDescent="0.2">
      <c r="A47" s="4"/>
      <c r="B47" s="30"/>
      <c r="C47" s="33"/>
      <c r="D47" s="33"/>
      <c r="E47" s="33"/>
      <c r="F47" s="33"/>
      <c r="G47" s="33"/>
      <c r="H47" s="33"/>
    </row>
    <row r="48" spans="1:8" ht="22.5" x14ac:dyDescent="0.2">
      <c r="A48" s="4"/>
      <c r="B48" s="30" t="s">
        <v>34</v>
      </c>
      <c r="C48" s="33"/>
      <c r="D48" s="33"/>
      <c r="E48" s="33"/>
      <c r="F48" s="33"/>
      <c r="G48" s="33"/>
      <c r="H48" s="33"/>
    </row>
    <row r="49" spans="1:8" x14ac:dyDescent="0.2">
      <c r="A49" s="4"/>
      <c r="B49" s="30"/>
      <c r="C49" s="33"/>
      <c r="D49" s="33"/>
      <c r="E49" s="33"/>
      <c r="F49" s="33"/>
      <c r="G49" s="33"/>
      <c r="H49" s="33"/>
    </row>
    <row r="50" spans="1:8" x14ac:dyDescent="0.2">
      <c r="A50" s="4"/>
      <c r="B50" s="30" t="s">
        <v>15</v>
      </c>
      <c r="C50" s="33"/>
      <c r="D50" s="33"/>
      <c r="E50" s="33"/>
      <c r="F50" s="33"/>
      <c r="G50" s="33"/>
      <c r="H50" s="33"/>
    </row>
    <row r="51" spans="1:8" x14ac:dyDescent="0.2">
      <c r="A51" s="29"/>
      <c r="B51" s="31"/>
      <c r="C51" s="34"/>
      <c r="D51" s="34"/>
      <c r="E51" s="34"/>
      <c r="F51" s="34"/>
      <c r="G51" s="34"/>
      <c r="H51" s="34"/>
    </row>
    <row r="52" spans="1:8" x14ac:dyDescent="0.2">
      <c r="A52" s="25"/>
      <c r="B52" s="46" t="s">
        <v>53</v>
      </c>
      <c r="C52" s="24">
        <v>36186138.650000006</v>
      </c>
      <c r="D52" s="24">
        <v>122540127.96000001</v>
      </c>
      <c r="E52" s="24">
        <v>158726266.60999998</v>
      </c>
      <c r="F52" s="24">
        <v>135010558.41000003</v>
      </c>
      <c r="G52" s="24">
        <v>129899764.31999999</v>
      </c>
      <c r="H52" s="24">
        <v>23715708.199999958</v>
      </c>
    </row>
  </sheetData>
  <sheetProtection formatCells="0" formatColumns="0" formatRows="0" insertRows="0" deleteRows="0" autoFilter="0"/>
  <mergeCells count="12">
    <mergeCell ref="A33:H33"/>
    <mergeCell ref="A34:B36"/>
    <mergeCell ref="C34:G34"/>
    <mergeCell ref="H34:H35"/>
    <mergeCell ref="C21:G21"/>
    <mergeCell ref="H21:H22"/>
    <mergeCell ref="A1:H1"/>
    <mergeCell ref="A3:B5"/>
    <mergeCell ref="A19:H19"/>
    <mergeCell ref="A21:B23"/>
    <mergeCell ref="C3:G3"/>
    <mergeCell ref="H3:H4"/>
  </mergeCells>
  <printOptions horizontalCentered="1"/>
  <pageMargins left="0.70866141732283472" right="0.70866141732283472" top="0.74803149606299213" bottom="0.74803149606299213" header="0.31496062992125984" footer="0.31496062992125984"/>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5"/>
  <sheetViews>
    <sheetView showGridLines="0" workbookViewId="0">
      <selection sqref="A1:H1"/>
    </sheetView>
  </sheetViews>
  <sheetFormatPr baseColWidth="10" defaultRowHeight="11.25" x14ac:dyDescent="0.2"/>
  <cols>
    <col min="1" max="1" width="4.83203125" style="3" customWidth="1"/>
    <col min="2" max="2" width="65.83203125" style="3" customWidth="1"/>
    <col min="3" max="8" width="18.33203125" style="3" customWidth="1"/>
    <col min="9" max="16384" width="12" style="3"/>
  </cols>
  <sheetData>
    <row r="1" spans="1:8" ht="50.1" customHeight="1" x14ac:dyDescent="0.2">
      <c r="A1" s="58" t="s">
        <v>139</v>
      </c>
      <c r="B1" s="59"/>
      <c r="C1" s="59"/>
      <c r="D1" s="59"/>
      <c r="E1" s="59"/>
      <c r="F1" s="59"/>
      <c r="G1" s="59"/>
      <c r="H1" s="60"/>
    </row>
    <row r="2" spans="1:8" x14ac:dyDescent="0.2">
      <c r="A2" s="63" t="s">
        <v>54</v>
      </c>
      <c r="B2" s="64"/>
      <c r="C2" s="58" t="s">
        <v>60</v>
      </c>
      <c r="D2" s="59"/>
      <c r="E2" s="59"/>
      <c r="F2" s="59"/>
      <c r="G2" s="60"/>
      <c r="H2" s="61" t="s">
        <v>59</v>
      </c>
    </row>
    <row r="3" spans="1:8" ht="24.95" customHeight="1" x14ac:dyDescent="0.2">
      <c r="A3" s="65"/>
      <c r="B3" s="66"/>
      <c r="C3" s="9" t="s">
        <v>55</v>
      </c>
      <c r="D3" s="9" t="s">
        <v>125</v>
      </c>
      <c r="E3" s="9" t="s">
        <v>56</v>
      </c>
      <c r="F3" s="9" t="s">
        <v>57</v>
      </c>
      <c r="G3" s="9" t="s">
        <v>58</v>
      </c>
      <c r="H3" s="62"/>
    </row>
    <row r="4" spans="1:8" x14ac:dyDescent="0.2">
      <c r="A4" s="67"/>
      <c r="B4" s="68"/>
      <c r="C4" s="10">
        <v>1</v>
      </c>
      <c r="D4" s="10">
        <v>2</v>
      </c>
      <c r="E4" s="10" t="s">
        <v>126</v>
      </c>
      <c r="F4" s="10">
        <v>4</v>
      </c>
      <c r="G4" s="10">
        <v>5</v>
      </c>
      <c r="H4" s="10" t="s">
        <v>127</v>
      </c>
    </row>
    <row r="5" spans="1:8" x14ac:dyDescent="0.2">
      <c r="A5" s="43"/>
      <c r="B5" s="44"/>
      <c r="C5" s="14"/>
      <c r="D5" s="14"/>
      <c r="E5" s="14"/>
      <c r="F5" s="14"/>
      <c r="G5" s="14"/>
      <c r="H5" s="14"/>
    </row>
    <row r="6" spans="1:8" x14ac:dyDescent="0.2">
      <c r="A6" s="40" t="s">
        <v>16</v>
      </c>
      <c r="B6" s="38"/>
      <c r="C6" s="15"/>
      <c r="D6" s="15"/>
      <c r="E6" s="15"/>
      <c r="F6" s="15"/>
      <c r="G6" s="15"/>
      <c r="H6" s="15"/>
    </row>
    <row r="7" spans="1:8" x14ac:dyDescent="0.2">
      <c r="A7" s="37"/>
      <c r="B7" s="41" t="s">
        <v>42</v>
      </c>
      <c r="C7" s="15"/>
      <c r="D7" s="15"/>
      <c r="E7" s="15"/>
      <c r="F7" s="15"/>
      <c r="G7" s="15"/>
      <c r="H7" s="15"/>
    </row>
    <row r="8" spans="1:8" x14ac:dyDescent="0.2">
      <c r="A8" s="37"/>
      <c r="B8" s="41" t="s">
        <v>17</v>
      </c>
      <c r="C8" s="15"/>
      <c r="D8" s="15"/>
      <c r="E8" s="15"/>
      <c r="F8" s="15"/>
      <c r="G8" s="15"/>
      <c r="H8" s="15"/>
    </row>
    <row r="9" spans="1:8" x14ac:dyDescent="0.2">
      <c r="A9" s="37"/>
      <c r="B9" s="41" t="s">
        <v>43</v>
      </c>
      <c r="C9" s="15"/>
      <c r="D9" s="15"/>
      <c r="E9" s="15"/>
      <c r="F9" s="15"/>
      <c r="G9" s="15"/>
      <c r="H9" s="15"/>
    </row>
    <row r="10" spans="1:8" x14ac:dyDescent="0.2">
      <c r="A10" s="37"/>
      <c r="B10" s="41" t="s">
        <v>3</v>
      </c>
      <c r="C10" s="15"/>
      <c r="D10" s="15"/>
      <c r="E10" s="15"/>
      <c r="F10" s="15"/>
      <c r="G10" s="15"/>
      <c r="H10" s="15"/>
    </row>
    <row r="11" spans="1:8" x14ac:dyDescent="0.2">
      <c r="A11" s="37"/>
      <c r="B11" s="41" t="s">
        <v>23</v>
      </c>
      <c r="C11" s="15"/>
      <c r="D11" s="15"/>
      <c r="E11" s="15"/>
      <c r="F11" s="15"/>
      <c r="G11" s="15"/>
      <c r="H11" s="15"/>
    </row>
    <row r="12" spans="1:8" x14ac:dyDescent="0.2">
      <c r="A12" s="37"/>
      <c r="B12" s="41" t="s">
        <v>18</v>
      </c>
      <c r="C12" s="15"/>
      <c r="D12" s="15"/>
      <c r="E12" s="15"/>
      <c r="F12" s="15"/>
      <c r="G12" s="15"/>
      <c r="H12" s="15"/>
    </row>
    <row r="13" spans="1:8" x14ac:dyDescent="0.2">
      <c r="A13" s="37"/>
      <c r="B13" s="41" t="s">
        <v>44</v>
      </c>
      <c r="C13" s="15"/>
      <c r="D13" s="15"/>
      <c r="E13" s="15"/>
      <c r="F13" s="15"/>
      <c r="G13" s="15"/>
      <c r="H13" s="15"/>
    </row>
    <row r="14" spans="1:8" x14ac:dyDescent="0.2">
      <c r="A14" s="37"/>
      <c r="B14" s="41" t="s">
        <v>19</v>
      </c>
      <c r="C14" s="15"/>
      <c r="D14" s="15"/>
      <c r="E14" s="15"/>
      <c r="F14" s="15"/>
      <c r="G14" s="15"/>
      <c r="H14" s="15"/>
    </row>
    <row r="15" spans="1:8" x14ac:dyDescent="0.2">
      <c r="A15" s="39"/>
      <c r="B15" s="41"/>
      <c r="C15" s="15"/>
      <c r="D15" s="15"/>
      <c r="E15" s="15"/>
      <c r="F15" s="15"/>
      <c r="G15" s="15"/>
      <c r="H15" s="15"/>
    </row>
    <row r="16" spans="1:8" x14ac:dyDescent="0.2">
      <c r="A16" s="40" t="s">
        <v>20</v>
      </c>
      <c r="B16" s="42"/>
      <c r="C16" s="15">
        <v>36186138.650000006</v>
      </c>
      <c r="D16" s="15">
        <v>122540127.96000001</v>
      </c>
      <c r="E16" s="15">
        <v>158726266.60999998</v>
      </c>
      <c r="F16" s="15">
        <v>135010558.41000003</v>
      </c>
      <c r="G16" s="15">
        <v>129899764.31999999</v>
      </c>
      <c r="H16" s="15">
        <v>23715708.199999958</v>
      </c>
    </row>
    <row r="17" spans="1:8" x14ac:dyDescent="0.2">
      <c r="A17" s="37"/>
      <c r="B17" s="41" t="s">
        <v>45</v>
      </c>
      <c r="C17" s="15">
        <v>36186138.650000006</v>
      </c>
      <c r="D17" s="15">
        <v>122540127.96000001</v>
      </c>
      <c r="E17" s="15">
        <v>158726266.60999998</v>
      </c>
      <c r="F17" s="15">
        <v>135010558.41000003</v>
      </c>
      <c r="G17" s="15">
        <v>129899764.31999999</v>
      </c>
      <c r="H17" s="15">
        <v>23715708.199999958</v>
      </c>
    </row>
    <row r="18" spans="1:8" x14ac:dyDescent="0.2">
      <c r="A18" s="37"/>
      <c r="B18" s="41" t="s">
        <v>28</v>
      </c>
      <c r="C18" s="15"/>
      <c r="D18" s="15"/>
      <c r="E18" s="15"/>
      <c r="F18" s="15"/>
      <c r="G18" s="15"/>
      <c r="H18" s="15"/>
    </row>
    <row r="19" spans="1:8" x14ac:dyDescent="0.2">
      <c r="A19" s="37"/>
      <c r="B19" s="41" t="s">
        <v>21</v>
      </c>
      <c r="C19" s="15"/>
      <c r="D19" s="15"/>
      <c r="E19" s="15"/>
      <c r="F19" s="15"/>
      <c r="G19" s="15"/>
      <c r="H19" s="15"/>
    </row>
    <row r="20" spans="1:8" x14ac:dyDescent="0.2">
      <c r="A20" s="37"/>
      <c r="B20" s="41" t="s">
        <v>46</v>
      </c>
      <c r="C20" s="15"/>
      <c r="D20" s="15"/>
      <c r="E20" s="15"/>
      <c r="F20" s="15"/>
      <c r="G20" s="15"/>
      <c r="H20" s="15"/>
    </row>
    <row r="21" spans="1:8" x14ac:dyDescent="0.2">
      <c r="A21" s="37"/>
      <c r="B21" s="41" t="s">
        <v>47</v>
      </c>
      <c r="C21" s="15"/>
      <c r="D21" s="15"/>
      <c r="E21" s="15"/>
      <c r="F21" s="15"/>
      <c r="G21" s="15"/>
      <c r="H21" s="15"/>
    </row>
    <row r="22" spans="1:8" x14ac:dyDescent="0.2">
      <c r="A22" s="37"/>
      <c r="B22" s="41" t="s">
        <v>48</v>
      </c>
      <c r="C22" s="15"/>
      <c r="D22" s="15"/>
      <c r="E22" s="15"/>
      <c r="F22" s="15"/>
      <c r="G22" s="15"/>
      <c r="H22" s="15"/>
    </row>
    <row r="23" spans="1:8" x14ac:dyDescent="0.2">
      <c r="A23" s="37"/>
      <c r="B23" s="41" t="s">
        <v>4</v>
      </c>
      <c r="C23" s="15"/>
      <c r="D23" s="15"/>
      <c r="E23" s="15"/>
      <c r="F23" s="15"/>
      <c r="G23" s="15"/>
      <c r="H23" s="15"/>
    </row>
    <row r="24" spans="1:8" x14ac:dyDescent="0.2">
      <c r="A24" s="39"/>
      <c r="B24" s="41"/>
      <c r="C24" s="15"/>
      <c r="D24" s="15"/>
      <c r="E24" s="15"/>
      <c r="F24" s="15"/>
      <c r="G24" s="15"/>
      <c r="H24" s="15"/>
    </row>
    <row r="25" spans="1:8" x14ac:dyDescent="0.2">
      <c r="A25" s="40" t="s">
        <v>49</v>
      </c>
      <c r="B25" s="42"/>
      <c r="C25" s="15"/>
      <c r="D25" s="15"/>
      <c r="E25" s="15"/>
      <c r="F25" s="15"/>
      <c r="G25" s="15"/>
      <c r="H25" s="15"/>
    </row>
    <row r="26" spans="1:8" x14ac:dyDescent="0.2">
      <c r="A26" s="37"/>
      <c r="B26" s="41" t="s">
        <v>29</v>
      </c>
      <c r="C26" s="15"/>
      <c r="D26" s="15"/>
      <c r="E26" s="15"/>
      <c r="F26" s="15"/>
      <c r="G26" s="15"/>
      <c r="H26" s="15"/>
    </row>
    <row r="27" spans="1:8" x14ac:dyDescent="0.2">
      <c r="A27" s="37"/>
      <c r="B27" s="41" t="s">
        <v>24</v>
      </c>
      <c r="C27" s="15"/>
      <c r="D27" s="15"/>
      <c r="E27" s="15"/>
      <c r="F27" s="15"/>
      <c r="G27" s="15"/>
      <c r="H27" s="15"/>
    </row>
    <row r="28" spans="1:8" x14ac:dyDescent="0.2">
      <c r="A28" s="37"/>
      <c r="B28" s="41" t="s">
        <v>30</v>
      </c>
      <c r="C28" s="15"/>
      <c r="D28" s="15"/>
      <c r="E28" s="15"/>
      <c r="F28" s="15"/>
      <c r="G28" s="15"/>
      <c r="H28" s="15"/>
    </row>
    <row r="29" spans="1:8" x14ac:dyDescent="0.2">
      <c r="A29" s="37"/>
      <c r="B29" s="41" t="s">
        <v>50</v>
      </c>
      <c r="C29" s="15"/>
      <c r="D29" s="15"/>
      <c r="E29" s="15"/>
      <c r="F29" s="15"/>
      <c r="G29" s="15"/>
      <c r="H29" s="15"/>
    </row>
    <row r="30" spans="1:8" x14ac:dyDescent="0.2">
      <c r="A30" s="37"/>
      <c r="B30" s="41" t="s">
        <v>22</v>
      </c>
      <c r="C30" s="15"/>
      <c r="D30" s="15"/>
      <c r="E30" s="15"/>
      <c r="F30" s="15"/>
      <c r="G30" s="15"/>
      <c r="H30" s="15"/>
    </row>
    <row r="31" spans="1:8" x14ac:dyDescent="0.2">
      <c r="A31" s="37"/>
      <c r="B31" s="41" t="s">
        <v>5</v>
      </c>
      <c r="C31" s="15"/>
      <c r="D31" s="15"/>
      <c r="E31" s="15"/>
      <c r="F31" s="15"/>
      <c r="G31" s="15"/>
      <c r="H31" s="15"/>
    </row>
    <row r="32" spans="1:8" x14ac:dyDescent="0.2">
      <c r="A32" s="37"/>
      <c r="B32" s="41" t="s">
        <v>6</v>
      </c>
      <c r="C32" s="15"/>
      <c r="D32" s="15"/>
      <c r="E32" s="15"/>
      <c r="F32" s="15"/>
      <c r="G32" s="15"/>
      <c r="H32" s="15"/>
    </row>
    <row r="33" spans="1:8" x14ac:dyDescent="0.2">
      <c r="A33" s="37"/>
      <c r="B33" s="41" t="s">
        <v>51</v>
      </c>
      <c r="C33" s="15"/>
      <c r="D33" s="15"/>
      <c r="E33" s="15"/>
      <c r="F33" s="15"/>
      <c r="G33" s="15"/>
      <c r="H33" s="15"/>
    </row>
    <row r="34" spans="1:8" x14ac:dyDescent="0.2">
      <c r="A34" s="37"/>
      <c r="B34" s="41" t="s">
        <v>31</v>
      </c>
      <c r="C34" s="15"/>
      <c r="D34" s="15"/>
      <c r="E34" s="15"/>
      <c r="F34" s="15"/>
      <c r="G34" s="15"/>
      <c r="H34" s="15"/>
    </row>
    <row r="35" spans="1:8" x14ac:dyDescent="0.2">
      <c r="A35" s="39"/>
      <c r="B35" s="41"/>
      <c r="C35" s="15"/>
      <c r="D35" s="15"/>
      <c r="E35" s="15"/>
      <c r="F35" s="15"/>
      <c r="G35" s="15"/>
      <c r="H35" s="15"/>
    </row>
    <row r="36" spans="1:8" x14ac:dyDescent="0.2">
      <c r="A36" s="40" t="s">
        <v>32</v>
      </c>
      <c r="B36" s="42"/>
      <c r="C36" s="15"/>
      <c r="D36" s="15"/>
      <c r="E36" s="15"/>
      <c r="F36" s="15"/>
      <c r="G36" s="15"/>
      <c r="H36" s="15"/>
    </row>
    <row r="37" spans="1:8" x14ac:dyDescent="0.2">
      <c r="A37" s="37"/>
      <c r="B37" s="41" t="s">
        <v>52</v>
      </c>
      <c r="C37" s="15"/>
      <c r="D37" s="15"/>
      <c r="E37" s="15"/>
      <c r="F37" s="15"/>
      <c r="G37" s="15"/>
      <c r="H37" s="15"/>
    </row>
    <row r="38" spans="1:8" ht="22.5" x14ac:dyDescent="0.2">
      <c r="A38" s="37"/>
      <c r="B38" s="41" t="s">
        <v>25</v>
      </c>
      <c r="C38" s="15"/>
      <c r="D38" s="15"/>
      <c r="E38" s="15"/>
      <c r="F38" s="15"/>
      <c r="G38" s="15"/>
      <c r="H38" s="15"/>
    </row>
    <row r="39" spans="1:8" x14ac:dyDescent="0.2">
      <c r="A39" s="37"/>
      <c r="B39" s="41" t="s">
        <v>33</v>
      </c>
      <c r="C39" s="15"/>
      <c r="D39" s="15"/>
      <c r="E39" s="15"/>
      <c r="F39" s="15"/>
      <c r="G39" s="15"/>
      <c r="H39" s="15"/>
    </row>
    <row r="40" spans="1:8" x14ac:dyDescent="0.2">
      <c r="A40" s="37"/>
      <c r="B40" s="41" t="s">
        <v>7</v>
      </c>
      <c r="C40" s="15"/>
      <c r="D40" s="15"/>
      <c r="E40" s="15"/>
      <c r="F40" s="15"/>
      <c r="G40" s="15"/>
      <c r="H40" s="15"/>
    </row>
    <row r="41" spans="1:8" x14ac:dyDescent="0.2">
      <c r="A41" s="39"/>
      <c r="B41" s="41"/>
      <c r="C41" s="15"/>
      <c r="D41" s="15"/>
      <c r="E41" s="15"/>
      <c r="F41" s="15"/>
      <c r="G41" s="15"/>
      <c r="H41" s="15"/>
    </row>
    <row r="42" spans="1:8" x14ac:dyDescent="0.2">
      <c r="A42" s="45"/>
      <c r="B42" s="46" t="s">
        <v>53</v>
      </c>
      <c r="C42" s="24">
        <v>36186138.650000006</v>
      </c>
      <c r="D42" s="24">
        <v>122540127.96000001</v>
      </c>
      <c r="E42" s="24">
        <v>158726266.60999998</v>
      </c>
      <c r="F42" s="24">
        <v>135010558.41000003</v>
      </c>
      <c r="G42" s="24">
        <v>129899764.31999999</v>
      </c>
      <c r="H42" s="24">
        <v>23715708.199999958</v>
      </c>
    </row>
    <row r="43" spans="1:8" x14ac:dyDescent="0.2">
      <c r="A43" s="36"/>
      <c r="B43" s="36"/>
      <c r="C43" s="36"/>
      <c r="D43" s="36"/>
      <c r="E43" s="36"/>
      <c r="F43" s="36"/>
      <c r="G43" s="36"/>
      <c r="H43" s="36"/>
    </row>
    <row r="44" spans="1:8" x14ac:dyDescent="0.2">
      <c r="A44" s="36"/>
      <c r="B44" s="36"/>
      <c r="C44" s="36"/>
      <c r="D44" s="36"/>
      <c r="E44" s="36"/>
      <c r="F44" s="36"/>
      <c r="G44" s="36"/>
      <c r="H44" s="36"/>
    </row>
    <row r="45" spans="1:8" x14ac:dyDescent="0.2">
      <c r="A45" s="36"/>
      <c r="B45" s="36"/>
      <c r="C45" s="36"/>
      <c r="D45" s="36"/>
      <c r="E45" s="36"/>
      <c r="F45" s="36"/>
      <c r="G45" s="36"/>
      <c r="H45" s="36"/>
    </row>
  </sheetData>
  <sheetProtection formatCells="0" formatColumns="0" formatRows="0" autoFilter="0"/>
  <mergeCells count="4">
    <mergeCell ref="A1:H1"/>
    <mergeCell ref="A2:B4"/>
    <mergeCell ref="C2:G2"/>
    <mergeCell ref="H2:H3"/>
  </mergeCells>
  <printOptions horizontalCentered="1"/>
  <pageMargins left="0.70866141732283472" right="0.70866141732283472" top="0.74803149606299213" bottom="0.74803149606299213" header="0.31496062992125984" footer="0.31496062992125984"/>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58BE85-A061-4F9D-87E0-322471619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6CB9791-5AC5-4EBD-B818-7938A6165A5F}">
  <ds:schemaRefs>
    <ds:schemaRef ds:uri="http://schemas.microsoft.com/office/infopath/2007/PartnerControls"/>
    <ds:schemaRef ds:uri="http://schemas.microsoft.com/office/2006/documentManagement/types"/>
    <ds:schemaRef ds:uri="http://purl.org/dc/terms/"/>
    <ds:schemaRef ds:uri="http://purl.org/dc/dcmitype/"/>
    <ds:schemaRef ds:uri="http://schemas.microsoft.com/office/2006/metadata/properties"/>
    <ds:schemaRef ds:uri="http://purl.org/dc/elements/1.1/"/>
    <ds:schemaRef ds:uri="http://www.w3.org/XML/1998/namespace"/>
    <ds:schemaRef ds:uri="http://schemas.openxmlformats.org/package/2006/metadata/core-properties"/>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david.sanchez</cp:lastModifiedBy>
  <cp:lastPrinted>2018-03-08T21:21:25Z</cp:lastPrinted>
  <dcterms:created xsi:type="dcterms:W3CDTF">2014-02-10T03:37:14Z</dcterms:created>
  <dcterms:modified xsi:type="dcterms:W3CDTF">2020-01-24T22:19:44Z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